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cuments\Karel\Asociace  29.6\Tur.závody\2026\"/>
    </mc:Choice>
  </mc:AlternateContent>
  <xr:revisionPtr revIDLastSave="0" documentId="13_ncr:1_{AF797F6E-8F97-40C1-BE81-93E93664380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elková tabulka" sheetId="1" r:id="rId1"/>
  </sheets>
  <definedNames>
    <definedName name="_xlnm._FilterDatabase" localSheetId="0" hidden="1">'Celková tabulka'!$A$1:$AD$29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AC3" i="1"/>
  <c r="AB3" i="1"/>
  <c r="AB5" i="1"/>
  <c r="AB20" i="1"/>
  <c r="AA20" i="1"/>
  <c r="AA5" i="1"/>
  <c r="AA3" i="1"/>
  <c r="AC20" i="1"/>
  <c r="AC17" i="1"/>
  <c r="X21" i="1"/>
  <c r="X19" i="1"/>
  <c r="X18" i="1"/>
  <c r="X12" i="1"/>
  <c r="X17" i="1"/>
  <c r="X20" i="1"/>
  <c r="X3" i="1"/>
  <c r="X5" i="1"/>
  <c r="X6" i="1"/>
  <c r="X14" i="1"/>
  <c r="X10" i="1"/>
  <c r="X7" i="1"/>
  <c r="X11" i="1"/>
  <c r="X9" i="1"/>
  <c r="X13" i="1"/>
  <c r="X4" i="1"/>
  <c r="X15" i="1"/>
  <c r="AC15" i="1" s="1"/>
  <c r="X23" i="1"/>
  <c r="X24" i="1"/>
  <c r="X22" i="1"/>
  <c r="X25" i="1"/>
  <c r="X16" i="1"/>
  <c r="Y5" i="1"/>
  <c r="Y3" i="1"/>
  <c r="Y20" i="1"/>
  <c r="AC29" i="1"/>
  <c r="AB29" i="1"/>
  <c r="Y29" i="1"/>
  <c r="AA29" i="1" s="1"/>
  <c r="X29" i="1"/>
  <c r="AC28" i="1"/>
  <c r="AB28" i="1"/>
  <c r="Y28" i="1"/>
  <c r="AA28" i="1" s="1"/>
  <c r="X28" i="1"/>
  <c r="AC27" i="1"/>
  <c r="AB27" i="1"/>
  <c r="Y27" i="1"/>
  <c r="AA27" i="1" s="1"/>
  <c r="X27" i="1"/>
  <c r="AC26" i="1"/>
  <c r="AB26" i="1"/>
  <c r="Y26" i="1"/>
  <c r="AA26" i="1" s="1"/>
  <c r="X26" i="1"/>
  <c r="AB21" i="1"/>
  <c r="Y21" i="1"/>
  <c r="AA21" i="1" s="1"/>
  <c r="AB19" i="1"/>
  <c r="Y19" i="1"/>
  <c r="AA19" i="1" s="1"/>
  <c r="AB18" i="1"/>
  <c r="Y18" i="1"/>
  <c r="AA18" i="1" s="1"/>
  <c r="AB12" i="1"/>
  <c r="Y12" i="1"/>
  <c r="AA12" i="1" s="1"/>
  <c r="AB17" i="1"/>
  <c r="Y17" i="1"/>
  <c r="AA17" i="1" s="1"/>
  <c r="AB6" i="1"/>
  <c r="Y6" i="1"/>
  <c r="AA6" i="1" s="1"/>
  <c r="AB14" i="1"/>
  <c r="Y14" i="1"/>
  <c r="AA14" i="1" s="1"/>
  <c r="AB10" i="1"/>
  <c r="Y10" i="1"/>
  <c r="AA10" i="1" s="1"/>
  <c r="AB7" i="1"/>
  <c r="Y7" i="1"/>
  <c r="AA7" i="1" s="1"/>
  <c r="AB11" i="1"/>
  <c r="Y11" i="1"/>
  <c r="AA11" i="1" s="1"/>
  <c r="AB9" i="1"/>
  <c r="Y9" i="1"/>
  <c r="AA9" i="1" s="1"/>
  <c r="AB13" i="1"/>
  <c r="Y13" i="1"/>
  <c r="AA13" i="1" s="1"/>
  <c r="AB4" i="1"/>
  <c r="Y4" i="1"/>
  <c r="AA4" i="1" s="1"/>
  <c r="AB8" i="1"/>
  <c r="Y8" i="1"/>
  <c r="AA8" i="1" s="1"/>
  <c r="X8" i="1"/>
  <c r="AB24" i="1"/>
  <c r="Y24" i="1"/>
  <c r="AA24" i="1" s="1"/>
  <c r="AB15" i="1"/>
  <c r="Y15" i="1"/>
  <c r="AA15" i="1" s="1"/>
  <c r="AB16" i="1"/>
  <c r="Y16" i="1"/>
  <c r="AA16" i="1" s="1"/>
  <c r="AB25" i="1"/>
  <c r="Y25" i="1"/>
  <c r="AA25" i="1" s="1"/>
  <c r="AC25" i="1" s="1"/>
  <c r="AB23" i="1"/>
  <c r="Y23" i="1"/>
  <c r="AA23" i="1" s="1"/>
  <c r="AB22" i="1"/>
  <c r="Y22" i="1"/>
  <c r="AA22" i="1" s="1"/>
  <c r="AC11" i="1" l="1"/>
  <c r="AC6" i="1"/>
  <c r="AC22" i="1"/>
  <c r="AC23" i="1"/>
  <c r="AC4" i="1"/>
  <c r="AC9" i="1"/>
  <c r="AC7" i="1"/>
  <c r="AC14" i="1"/>
  <c r="AC12" i="1"/>
  <c r="AC24" i="1"/>
  <c r="AC13" i="1"/>
  <c r="AC10" i="1"/>
  <c r="AC21" i="1"/>
  <c r="AC19" i="1"/>
  <c r="AC18" i="1"/>
  <c r="AC8" i="1"/>
  <c r="AC16" i="1"/>
</calcChain>
</file>

<file path=xl/sharedStrings.xml><?xml version="1.0" encoding="utf-8"?>
<sst xmlns="http://schemas.openxmlformats.org/spreadsheetml/2006/main" count="153" uniqueCount="94">
  <si>
    <t>start. číslo</t>
  </si>
  <si>
    <t>kategorie</t>
  </si>
  <si>
    <t>jméno</t>
  </si>
  <si>
    <t>příjmení</t>
  </si>
  <si>
    <t>start</t>
  </si>
  <si>
    <t>cíl</t>
  </si>
  <si>
    <t>Lanová</t>
  </si>
  <si>
    <t>Plížení</t>
  </si>
  <si>
    <t>TT</t>
  </si>
  <si>
    <t>Dřeviny</t>
  </si>
  <si>
    <t>KPČ</t>
  </si>
  <si>
    <t>čas na trati</t>
  </si>
  <si>
    <t>trestné minuty</t>
  </si>
  <si>
    <t>zdržení (sekundy)</t>
  </si>
  <si>
    <t>celkový čas</t>
  </si>
  <si>
    <t>pořadí</t>
  </si>
  <si>
    <t xml:space="preserve">ročník </t>
  </si>
  <si>
    <t>doprovod</t>
  </si>
  <si>
    <t xml:space="preserve">oddíl </t>
  </si>
  <si>
    <t>H</t>
  </si>
  <si>
    <t>M</t>
  </si>
  <si>
    <t>S</t>
  </si>
  <si>
    <t>Odhad</t>
  </si>
  <si>
    <t>Orient</t>
  </si>
  <si>
    <t>Azimut</t>
  </si>
  <si>
    <t>Uzly</t>
  </si>
  <si>
    <t>Hod</t>
  </si>
  <si>
    <t>MB</t>
  </si>
  <si>
    <t>RDH</t>
  </si>
  <si>
    <t>TOM Azimut Napajedla</t>
  </si>
  <si>
    <t>NŽH</t>
  </si>
  <si>
    <t xml:space="preserve">Jan </t>
  </si>
  <si>
    <t>Ladislav</t>
  </si>
  <si>
    <t>Šimoník</t>
  </si>
  <si>
    <t>MA</t>
  </si>
  <si>
    <t>Dan</t>
  </si>
  <si>
    <t>Harník</t>
  </si>
  <si>
    <t xml:space="preserve">Veronika </t>
  </si>
  <si>
    <t>Benschová</t>
  </si>
  <si>
    <t>Práčata Orlová</t>
  </si>
  <si>
    <t xml:space="preserve">Bohumil </t>
  </si>
  <si>
    <t xml:space="preserve">Benjamím </t>
  </si>
  <si>
    <t xml:space="preserve">Bensch </t>
  </si>
  <si>
    <t>MSK Orlová</t>
  </si>
  <si>
    <t>ŽB</t>
  </si>
  <si>
    <t>Bensch</t>
  </si>
  <si>
    <t>Yasin Jana 1980</t>
  </si>
  <si>
    <t>Arianna</t>
  </si>
  <si>
    <t xml:space="preserve">Yasin </t>
  </si>
  <si>
    <t>RDD</t>
  </si>
  <si>
    <t>TOM Horolez. Brno</t>
  </si>
  <si>
    <t>MDH</t>
  </si>
  <si>
    <t>Yasin</t>
  </si>
  <si>
    <t>Sami</t>
  </si>
  <si>
    <t>Daniel</t>
  </si>
  <si>
    <t xml:space="preserve">Čech  </t>
  </si>
  <si>
    <t>Veronika Benschová 1989</t>
  </si>
  <si>
    <t>Šenkýř</t>
  </si>
  <si>
    <t xml:space="preserve">Ondřej </t>
  </si>
  <si>
    <t xml:space="preserve">Jakub </t>
  </si>
  <si>
    <t>Martina Šenkýřová</t>
  </si>
  <si>
    <t>David</t>
  </si>
  <si>
    <t>Kondler</t>
  </si>
  <si>
    <t xml:space="preserve">Adéla </t>
  </si>
  <si>
    <t>Kondlerová</t>
  </si>
  <si>
    <t xml:space="preserve">Nina </t>
  </si>
  <si>
    <t>Buroňová</t>
  </si>
  <si>
    <t>Lucie Buroňová</t>
  </si>
  <si>
    <t>Hugo</t>
  </si>
  <si>
    <t>Kropáček</t>
  </si>
  <si>
    <t>Jan Kropáček</t>
  </si>
  <si>
    <t xml:space="preserve">Viktor </t>
  </si>
  <si>
    <t>Michal</t>
  </si>
  <si>
    <t xml:space="preserve">Janošek </t>
  </si>
  <si>
    <t>Kropáčková</t>
  </si>
  <si>
    <t xml:space="preserve">Dagmar </t>
  </si>
  <si>
    <t>Dáša Kropáčková</t>
  </si>
  <si>
    <t xml:space="preserve">Štěpánka </t>
  </si>
  <si>
    <t>Velecká</t>
  </si>
  <si>
    <t>Alena Velecká</t>
  </si>
  <si>
    <t>RDH 1</t>
  </si>
  <si>
    <t>RDD 1</t>
  </si>
  <si>
    <t>SŽH</t>
  </si>
  <si>
    <t>Kozel</t>
  </si>
  <si>
    <t>Antonín</t>
  </si>
  <si>
    <t>Tomáš</t>
  </si>
  <si>
    <t>Teo</t>
  </si>
  <si>
    <t>Zdeněk Kondler</t>
  </si>
  <si>
    <t>Míša Stupková</t>
  </si>
  <si>
    <t>Orientace</t>
  </si>
  <si>
    <t>TZ Kometa Brno</t>
  </si>
  <si>
    <t>postup</t>
  </si>
  <si>
    <t>MZK</t>
  </si>
  <si>
    <t>Martin Šenkýř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</si>
</sst>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21" fontId="0" fillId="3" borderId="14" xfId="0" applyNumberFormat="1" applyFill="1" applyBorder="1"/>
    <xf numFmtId="164" fontId="0" fillId="3" borderId="14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1" fontId="0" fillId="0" borderId="14" xfId="0" applyNumberFormat="1" applyBorder="1"/>
    <xf numFmtId="21" fontId="0" fillId="4" borderId="14" xfId="0" applyNumberFormat="1" applyFill="1" applyBorder="1"/>
    <xf numFmtId="0" fontId="0" fillId="0" borderId="13" xfId="0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21" fontId="0" fillId="5" borderId="14" xfId="0" applyNumberForma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2" borderId="2" xfId="0" applyFont="1" applyFill="1" applyBorder="1"/>
    <xf numFmtId="0" fontId="0" fillId="0" borderId="2" xfId="0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2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2" fillId="2" borderId="14" xfId="0" applyFon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9" fillId="0" borderId="0" xfId="1"/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F24" sqref="F24"/>
    </sheetView>
  </sheetViews>
  <sheetFormatPr defaultRowHeight="15" x14ac:dyDescent="0.2"/>
  <cols>
    <col min="1" max="1" width="5.5703125" style="2" customWidth="1"/>
    <col min="2" max="2" width="8.7109375" style="23" customWidth="1"/>
    <col min="3" max="3" width="13.42578125" customWidth="1"/>
    <col min="4" max="4" width="13.5703125" customWidth="1"/>
    <col min="5" max="5" width="7" style="24" customWidth="1"/>
    <col min="6" max="6" width="14.140625" style="25" customWidth="1"/>
    <col min="7" max="7" width="20.7109375" style="2" customWidth="1"/>
    <col min="8" max="13" width="3.7109375" customWidth="1"/>
    <col min="14" max="14" width="7" customWidth="1"/>
    <col min="15" max="15" width="9.140625" customWidth="1"/>
    <col min="16" max="16" width="8" customWidth="1"/>
    <col min="17" max="17" width="7.5703125" customWidth="1"/>
    <col min="18" max="18" width="6.85546875" customWidth="1"/>
    <col min="19" max="19" width="7.140625" customWidth="1"/>
    <col min="20" max="20" width="7.5703125" customWidth="1"/>
    <col min="21" max="21" width="6.7109375" customWidth="1"/>
    <col min="22" max="22" width="7.5703125" customWidth="1"/>
    <col min="23" max="23" width="5.28515625" customWidth="1"/>
    <col min="24" max="24" width="8.5703125" customWidth="1"/>
    <col min="25" max="25" width="7.85546875" customWidth="1"/>
    <col min="26" max="26" width="9.7109375" customWidth="1"/>
    <col min="27" max="28" width="9" hidden="1" customWidth="1"/>
    <col min="29" max="29" width="8.42578125" customWidth="1"/>
    <col min="30" max="30" width="6.85546875" customWidth="1"/>
    <col min="258" max="258" width="6.140625" customWidth="1"/>
    <col min="259" max="259" width="12.7109375" customWidth="1"/>
    <col min="260" max="260" width="11.42578125" bestFit="1" customWidth="1"/>
    <col min="261" max="261" width="15.85546875" bestFit="1" customWidth="1"/>
    <col min="262" max="263" width="11.5703125" customWidth="1"/>
    <col min="264" max="269" width="3.7109375" customWidth="1"/>
    <col min="270" max="272" width="8.7109375" customWidth="1"/>
    <col min="273" max="279" width="7.5703125" customWidth="1"/>
    <col min="280" max="280" width="13.7109375" customWidth="1"/>
    <col min="282" max="282" width="9.85546875" customWidth="1"/>
    <col min="283" max="284" width="0" hidden="1" customWidth="1"/>
    <col min="286" max="286" width="8.140625" customWidth="1"/>
    <col min="514" max="514" width="6.140625" customWidth="1"/>
    <col min="515" max="515" width="12.7109375" customWidth="1"/>
    <col min="516" max="516" width="11.42578125" bestFit="1" customWidth="1"/>
    <col min="517" max="517" width="15.85546875" bestFit="1" customWidth="1"/>
    <col min="518" max="519" width="11.5703125" customWidth="1"/>
    <col min="520" max="525" width="3.7109375" customWidth="1"/>
    <col min="526" max="528" width="8.7109375" customWidth="1"/>
    <col min="529" max="535" width="7.5703125" customWidth="1"/>
    <col min="536" max="536" width="13.7109375" customWidth="1"/>
    <col min="538" max="538" width="9.85546875" customWidth="1"/>
    <col min="539" max="540" width="0" hidden="1" customWidth="1"/>
    <col min="542" max="542" width="8.140625" customWidth="1"/>
    <col min="770" max="770" width="6.140625" customWidth="1"/>
    <col min="771" max="771" width="12.7109375" customWidth="1"/>
    <col min="772" max="772" width="11.42578125" bestFit="1" customWidth="1"/>
    <col min="773" max="773" width="15.85546875" bestFit="1" customWidth="1"/>
    <col min="774" max="775" width="11.5703125" customWidth="1"/>
    <col min="776" max="781" width="3.7109375" customWidth="1"/>
    <col min="782" max="784" width="8.7109375" customWidth="1"/>
    <col min="785" max="791" width="7.5703125" customWidth="1"/>
    <col min="792" max="792" width="13.7109375" customWidth="1"/>
    <col min="794" max="794" width="9.85546875" customWidth="1"/>
    <col min="795" max="796" width="0" hidden="1" customWidth="1"/>
    <col min="798" max="798" width="8.140625" customWidth="1"/>
    <col min="1026" max="1026" width="6.140625" customWidth="1"/>
    <col min="1027" max="1027" width="12.7109375" customWidth="1"/>
    <col min="1028" max="1028" width="11.42578125" bestFit="1" customWidth="1"/>
    <col min="1029" max="1029" width="15.85546875" bestFit="1" customWidth="1"/>
    <col min="1030" max="1031" width="11.5703125" customWidth="1"/>
    <col min="1032" max="1037" width="3.7109375" customWidth="1"/>
    <col min="1038" max="1040" width="8.7109375" customWidth="1"/>
    <col min="1041" max="1047" width="7.5703125" customWidth="1"/>
    <col min="1048" max="1048" width="13.7109375" customWidth="1"/>
    <col min="1050" max="1050" width="9.85546875" customWidth="1"/>
    <col min="1051" max="1052" width="0" hidden="1" customWidth="1"/>
    <col min="1054" max="1054" width="8.140625" customWidth="1"/>
    <col min="1282" max="1282" width="6.140625" customWidth="1"/>
    <col min="1283" max="1283" width="12.7109375" customWidth="1"/>
    <col min="1284" max="1284" width="11.42578125" bestFit="1" customWidth="1"/>
    <col min="1285" max="1285" width="15.85546875" bestFit="1" customWidth="1"/>
    <col min="1286" max="1287" width="11.5703125" customWidth="1"/>
    <col min="1288" max="1293" width="3.7109375" customWidth="1"/>
    <col min="1294" max="1296" width="8.7109375" customWidth="1"/>
    <col min="1297" max="1303" width="7.5703125" customWidth="1"/>
    <col min="1304" max="1304" width="13.7109375" customWidth="1"/>
    <col min="1306" max="1306" width="9.85546875" customWidth="1"/>
    <col min="1307" max="1308" width="0" hidden="1" customWidth="1"/>
    <col min="1310" max="1310" width="8.140625" customWidth="1"/>
    <col min="1538" max="1538" width="6.140625" customWidth="1"/>
    <col min="1539" max="1539" width="12.7109375" customWidth="1"/>
    <col min="1540" max="1540" width="11.42578125" bestFit="1" customWidth="1"/>
    <col min="1541" max="1541" width="15.85546875" bestFit="1" customWidth="1"/>
    <col min="1542" max="1543" width="11.5703125" customWidth="1"/>
    <col min="1544" max="1549" width="3.7109375" customWidth="1"/>
    <col min="1550" max="1552" width="8.7109375" customWidth="1"/>
    <col min="1553" max="1559" width="7.5703125" customWidth="1"/>
    <col min="1560" max="1560" width="13.7109375" customWidth="1"/>
    <col min="1562" max="1562" width="9.85546875" customWidth="1"/>
    <col min="1563" max="1564" width="0" hidden="1" customWidth="1"/>
    <col min="1566" max="1566" width="8.140625" customWidth="1"/>
    <col min="1794" max="1794" width="6.140625" customWidth="1"/>
    <col min="1795" max="1795" width="12.7109375" customWidth="1"/>
    <col min="1796" max="1796" width="11.42578125" bestFit="1" customWidth="1"/>
    <col min="1797" max="1797" width="15.85546875" bestFit="1" customWidth="1"/>
    <col min="1798" max="1799" width="11.5703125" customWidth="1"/>
    <col min="1800" max="1805" width="3.7109375" customWidth="1"/>
    <col min="1806" max="1808" width="8.7109375" customWidth="1"/>
    <col min="1809" max="1815" width="7.5703125" customWidth="1"/>
    <col min="1816" max="1816" width="13.7109375" customWidth="1"/>
    <col min="1818" max="1818" width="9.85546875" customWidth="1"/>
    <col min="1819" max="1820" width="0" hidden="1" customWidth="1"/>
    <col min="1822" max="1822" width="8.140625" customWidth="1"/>
    <col min="2050" max="2050" width="6.140625" customWidth="1"/>
    <col min="2051" max="2051" width="12.7109375" customWidth="1"/>
    <col min="2052" max="2052" width="11.42578125" bestFit="1" customWidth="1"/>
    <col min="2053" max="2053" width="15.85546875" bestFit="1" customWidth="1"/>
    <col min="2054" max="2055" width="11.5703125" customWidth="1"/>
    <col min="2056" max="2061" width="3.7109375" customWidth="1"/>
    <col min="2062" max="2064" width="8.7109375" customWidth="1"/>
    <col min="2065" max="2071" width="7.5703125" customWidth="1"/>
    <col min="2072" max="2072" width="13.7109375" customWidth="1"/>
    <col min="2074" max="2074" width="9.85546875" customWidth="1"/>
    <col min="2075" max="2076" width="0" hidden="1" customWidth="1"/>
    <col min="2078" max="2078" width="8.140625" customWidth="1"/>
    <col min="2306" max="2306" width="6.140625" customWidth="1"/>
    <col min="2307" max="2307" width="12.7109375" customWidth="1"/>
    <col min="2308" max="2308" width="11.42578125" bestFit="1" customWidth="1"/>
    <col min="2309" max="2309" width="15.85546875" bestFit="1" customWidth="1"/>
    <col min="2310" max="2311" width="11.5703125" customWidth="1"/>
    <col min="2312" max="2317" width="3.7109375" customWidth="1"/>
    <col min="2318" max="2320" width="8.7109375" customWidth="1"/>
    <col min="2321" max="2327" width="7.5703125" customWidth="1"/>
    <col min="2328" max="2328" width="13.7109375" customWidth="1"/>
    <col min="2330" max="2330" width="9.85546875" customWidth="1"/>
    <col min="2331" max="2332" width="0" hidden="1" customWidth="1"/>
    <col min="2334" max="2334" width="8.140625" customWidth="1"/>
    <col min="2562" max="2562" width="6.140625" customWidth="1"/>
    <col min="2563" max="2563" width="12.7109375" customWidth="1"/>
    <col min="2564" max="2564" width="11.42578125" bestFit="1" customWidth="1"/>
    <col min="2565" max="2565" width="15.85546875" bestFit="1" customWidth="1"/>
    <col min="2566" max="2567" width="11.5703125" customWidth="1"/>
    <col min="2568" max="2573" width="3.7109375" customWidth="1"/>
    <col min="2574" max="2576" width="8.7109375" customWidth="1"/>
    <col min="2577" max="2583" width="7.5703125" customWidth="1"/>
    <col min="2584" max="2584" width="13.7109375" customWidth="1"/>
    <col min="2586" max="2586" width="9.85546875" customWidth="1"/>
    <col min="2587" max="2588" width="0" hidden="1" customWidth="1"/>
    <col min="2590" max="2590" width="8.140625" customWidth="1"/>
    <col min="2818" max="2818" width="6.140625" customWidth="1"/>
    <col min="2819" max="2819" width="12.7109375" customWidth="1"/>
    <col min="2820" max="2820" width="11.42578125" bestFit="1" customWidth="1"/>
    <col min="2821" max="2821" width="15.85546875" bestFit="1" customWidth="1"/>
    <col min="2822" max="2823" width="11.5703125" customWidth="1"/>
    <col min="2824" max="2829" width="3.7109375" customWidth="1"/>
    <col min="2830" max="2832" width="8.7109375" customWidth="1"/>
    <col min="2833" max="2839" width="7.5703125" customWidth="1"/>
    <col min="2840" max="2840" width="13.7109375" customWidth="1"/>
    <col min="2842" max="2842" width="9.85546875" customWidth="1"/>
    <col min="2843" max="2844" width="0" hidden="1" customWidth="1"/>
    <col min="2846" max="2846" width="8.140625" customWidth="1"/>
    <col min="3074" max="3074" width="6.140625" customWidth="1"/>
    <col min="3075" max="3075" width="12.7109375" customWidth="1"/>
    <col min="3076" max="3076" width="11.42578125" bestFit="1" customWidth="1"/>
    <col min="3077" max="3077" width="15.85546875" bestFit="1" customWidth="1"/>
    <col min="3078" max="3079" width="11.5703125" customWidth="1"/>
    <col min="3080" max="3085" width="3.7109375" customWidth="1"/>
    <col min="3086" max="3088" width="8.7109375" customWidth="1"/>
    <col min="3089" max="3095" width="7.5703125" customWidth="1"/>
    <col min="3096" max="3096" width="13.7109375" customWidth="1"/>
    <col min="3098" max="3098" width="9.85546875" customWidth="1"/>
    <col min="3099" max="3100" width="0" hidden="1" customWidth="1"/>
    <col min="3102" max="3102" width="8.140625" customWidth="1"/>
    <col min="3330" max="3330" width="6.140625" customWidth="1"/>
    <col min="3331" max="3331" width="12.7109375" customWidth="1"/>
    <col min="3332" max="3332" width="11.42578125" bestFit="1" customWidth="1"/>
    <col min="3333" max="3333" width="15.85546875" bestFit="1" customWidth="1"/>
    <col min="3334" max="3335" width="11.5703125" customWidth="1"/>
    <col min="3336" max="3341" width="3.7109375" customWidth="1"/>
    <col min="3342" max="3344" width="8.7109375" customWidth="1"/>
    <col min="3345" max="3351" width="7.5703125" customWidth="1"/>
    <col min="3352" max="3352" width="13.7109375" customWidth="1"/>
    <col min="3354" max="3354" width="9.85546875" customWidth="1"/>
    <col min="3355" max="3356" width="0" hidden="1" customWidth="1"/>
    <col min="3358" max="3358" width="8.140625" customWidth="1"/>
    <col min="3586" max="3586" width="6.140625" customWidth="1"/>
    <col min="3587" max="3587" width="12.7109375" customWidth="1"/>
    <col min="3588" max="3588" width="11.42578125" bestFit="1" customWidth="1"/>
    <col min="3589" max="3589" width="15.85546875" bestFit="1" customWidth="1"/>
    <col min="3590" max="3591" width="11.5703125" customWidth="1"/>
    <col min="3592" max="3597" width="3.7109375" customWidth="1"/>
    <col min="3598" max="3600" width="8.7109375" customWidth="1"/>
    <col min="3601" max="3607" width="7.5703125" customWidth="1"/>
    <col min="3608" max="3608" width="13.7109375" customWidth="1"/>
    <col min="3610" max="3610" width="9.85546875" customWidth="1"/>
    <col min="3611" max="3612" width="0" hidden="1" customWidth="1"/>
    <col min="3614" max="3614" width="8.140625" customWidth="1"/>
    <col min="3842" max="3842" width="6.140625" customWidth="1"/>
    <col min="3843" max="3843" width="12.7109375" customWidth="1"/>
    <col min="3844" max="3844" width="11.42578125" bestFit="1" customWidth="1"/>
    <col min="3845" max="3845" width="15.85546875" bestFit="1" customWidth="1"/>
    <col min="3846" max="3847" width="11.5703125" customWidth="1"/>
    <col min="3848" max="3853" width="3.7109375" customWidth="1"/>
    <col min="3854" max="3856" width="8.7109375" customWidth="1"/>
    <col min="3857" max="3863" width="7.5703125" customWidth="1"/>
    <col min="3864" max="3864" width="13.7109375" customWidth="1"/>
    <col min="3866" max="3866" width="9.85546875" customWidth="1"/>
    <col min="3867" max="3868" width="0" hidden="1" customWidth="1"/>
    <col min="3870" max="3870" width="8.140625" customWidth="1"/>
    <col min="4098" max="4098" width="6.140625" customWidth="1"/>
    <col min="4099" max="4099" width="12.7109375" customWidth="1"/>
    <col min="4100" max="4100" width="11.42578125" bestFit="1" customWidth="1"/>
    <col min="4101" max="4101" width="15.85546875" bestFit="1" customWidth="1"/>
    <col min="4102" max="4103" width="11.5703125" customWidth="1"/>
    <col min="4104" max="4109" width="3.7109375" customWidth="1"/>
    <col min="4110" max="4112" width="8.7109375" customWidth="1"/>
    <col min="4113" max="4119" width="7.5703125" customWidth="1"/>
    <col min="4120" max="4120" width="13.7109375" customWidth="1"/>
    <col min="4122" max="4122" width="9.85546875" customWidth="1"/>
    <col min="4123" max="4124" width="0" hidden="1" customWidth="1"/>
    <col min="4126" max="4126" width="8.140625" customWidth="1"/>
    <col min="4354" max="4354" width="6.140625" customWidth="1"/>
    <col min="4355" max="4355" width="12.7109375" customWidth="1"/>
    <col min="4356" max="4356" width="11.42578125" bestFit="1" customWidth="1"/>
    <col min="4357" max="4357" width="15.85546875" bestFit="1" customWidth="1"/>
    <col min="4358" max="4359" width="11.5703125" customWidth="1"/>
    <col min="4360" max="4365" width="3.7109375" customWidth="1"/>
    <col min="4366" max="4368" width="8.7109375" customWidth="1"/>
    <col min="4369" max="4375" width="7.5703125" customWidth="1"/>
    <col min="4376" max="4376" width="13.7109375" customWidth="1"/>
    <col min="4378" max="4378" width="9.85546875" customWidth="1"/>
    <col min="4379" max="4380" width="0" hidden="1" customWidth="1"/>
    <col min="4382" max="4382" width="8.140625" customWidth="1"/>
    <col min="4610" max="4610" width="6.140625" customWidth="1"/>
    <col min="4611" max="4611" width="12.7109375" customWidth="1"/>
    <col min="4612" max="4612" width="11.42578125" bestFit="1" customWidth="1"/>
    <col min="4613" max="4613" width="15.85546875" bestFit="1" customWidth="1"/>
    <col min="4614" max="4615" width="11.5703125" customWidth="1"/>
    <col min="4616" max="4621" width="3.7109375" customWidth="1"/>
    <col min="4622" max="4624" width="8.7109375" customWidth="1"/>
    <col min="4625" max="4631" width="7.5703125" customWidth="1"/>
    <col min="4632" max="4632" width="13.7109375" customWidth="1"/>
    <col min="4634" max="4634" width="9.85546875" customWidth="1"/>
    <col min="4635" max="4636" width="0" hidden="1" customWidth="1"/>
    <col min="4638" max="4638" width="8.140625" customWidth="1"/>
    <col min="4866" max="4866" width="6.140625" customWidth="1"/>
    <col min="4867" max="4867" width="12.7109375" customWidth="1"/>
    <col min="4868" max="4868" width="11.42578125" bestFit="1" customWidth="1"/>
    <col min="4869" max="4869" width="15.85546875" bestFit="1" customWidth="1"/>
    <col min="4870" max="4871" width="11.5703125" customWidth="1"/>
    <col min="4872" max="4877" width="3.7109375" customWidth="1"/>
    <col min="4878" max="4880" width="8.7109375" customWidth="1"/>
    <col min="4881" max="4887" width="7.5703125" customWidth="1"/>
    <col min="4888" max="4888" width="13.7109375" customWidth="1"/>
    <col min="4890" max="4890" width="9.85546875" customWidth="1"/>
    <col min="4891" max="4892" width="0" hidden="1" customWidth="1"/>
    <col min="4894" max="4894" width="8.140625" customWidth="1"/>
    <col min="5122" max="5122" width="6.140625" customWidth="1"/>
    <col min="5123" max="5123" width="12.7109375" customWidth="1"/>
    <col min="5124" max="5124" width="11.42578125" bestFit="1" customWidth="1"/>
    <col min="5125" max="5125" width="15.85546875" bestFit="1" customWidth="1"/>
    <col min="5126" max="5127" width="11.5703125" customWidth="1"/>
    <col min="5128" max="5133" width="3.7109375" customWidth="1"/>
    <col min="5134" max="5136" width="8.7109375" customWidth="1"/>
    <col min="5137" max="5143" width="7.5703125" customWidth="1"/>
    <col min="5144" max="5144" width="13.7109375" customWidth="1"/>
    <col min="5146" max="5146" width="9.85546875" customWidth="1"/>
    <col min="5147" max="5148" width="0" hidden="1" customWidth="1"/>
    <col min="5150" max="5150" width="8.140625" customWidth="1"/>
    <col min="5378" max="5378" width="6.140625" customWidth="1"/>
    <col min="5379" max="5379" width="12.7109375" customWidth="1"/>
    <col min="5380" max="5380" width="11.42578125" bestFit="1" customWidth="1"/>
    <col min="5381" max="5381" width="15.85546875" bestFit="1" customWidth="1"/>
    <col min="5382" max="5383" width="11.5703125" customWidth="1"/>
    <col min="5384" max="5389" width="3.7109375" customWidth="1"/>
    <col min="5390" max="5392" width="8.7109375" customWidth="1"/>
    <col min="5393" max="5399" width="7.5703125" customWidth="1"/>
    <col min="5400" max="5400" width="13.7109375" customWidth="1"/>
    <col min="5402" max="5402" width="9.85546875" customWidth="1"/>
    <col min="5403" max="5404" width="0" hidden="1" customWidth="1"/>
    <col min="5406" max="5406" width="8.140625" customWidth="1"/>
    <col min="5634" max="5634" width="6.140625" customWidth="1"/>
    <col min="5635" max="5635" width="12.7109375" customWidth="1"/>
    <col min="5636" max="5636" width="11.42578125" bestFit="1" customWidth="1"/>
    <col min="5637" max="5637" width="15.85546875" bestFit="1" customWidth="1"/>
    <col min="5638" max="5639" width="11.5703125" customWidth="1"/>
    <col min="5640" max="5645" width="3.7109375" customWidth="1"/>
    <col min="5646" max="5648" width="8.7109375" customWidth="1"/>
    <col min="5649" max="5655" width="7.5703125" customWidth="1"/>
    <col min="5656" max="5656" width="13.7109375" customWidth="1"/>
    <col min="5658" max="5658" width="9.85546875" customWidth="1"/>
    <col min="5659" max="5660" width="0" hidden="1" customWidth="1"/>
    <col min="5662" max="5662" width="8.140625" customWidth="1"/>
    <col min="5890" max="5890" width="6.140625" customWidth="1"/>
    <col min="5891" max="5891" width="12.7109375" customWidth="1"/>
    <col min="5892" max="5892" width="11.42578125" bestFit="1" customWidth="1"/>
    <col min="5893" max="5893" width="15.85546875" bestFit="1" customWidth="1"/>
    <col min="5894" max="5895" width="11.5703125" customWidth="1"/>
    <col min="5896" max="5901" width="3.7109375" customWidth="1"/>
    <col min="5902" max="5904" width="8.7109375" customWidth="1"/>
    <col min="5905" max="5911" width="7.5703125" customWidth="1"/>
    <col min="5912" max="5912" width="13.7109375" customWidth="1"/>
    <col min="5914" max="5914" width="9.85546875" customWidth="1"/>
    <col min="5915" max="5916" width="0" hidden="1" customWidth="1"/>
    <col min="5918" max="5918" width="8.140625" customWidth="1"/>
    <col min="6146" max="6146" width="6.140625" customWidth="1"/>
    <col min="6147" max="6147" width="12.7109375" customWidth="1"/>
    <col min="6148" max="6148" width="11.42578125" bestFit="1" customWidth="1"/>
    <col min="6149" max="6149" width="15.85546875" bestFit="1" customWidth="1"/>
    <col min="6150" max="6151" width="11.5703125" customWidth="1"/>
    <col min="6152" max="6157" width="3.7109375" customWidth="1"/>
    <col min="6158" max="6160" width="8.7109375" customWidth="1"/>
    <col min="6161" max="6167" width="7.5703125" customWidth="1"/>
    <col min="6168" max="6168" width="13.7109375" customWidth="1"/>
    <col min="6170" max="6170" width="9.85546875" customWidth="1"/>
    <col min="6171" max="6172" width="0" hidden="1" customWidth="1"/>
    <col min="6174" max="6174" width="8.140625" customWidth="1"/>
    <col min="6402" max="6402" width="6.140625" customWidth="1"/>
    <col min="6403" max="6403" width="12.7109375" customWidth="1"/>
    <col min="6404" max="6404" width="11.42578125" bestFit="1" customWidth="1"/>
    <col min="6405" max="6405" width="15.85546875" bestFit="1" customWidth="1"/>
    <col min="6406" max="6407" width="11.5703125" customWidth="1"/>
    <col min="6408" max="6413" width="3.7109375" customWidth="1"/>
    <col min="6414" max="6416" width="8.7109375" customWidth="1"/>
    <col min="6417" max="6423" width="7.5703125" customWidth="1"/>
    <col min="6424" max="6424" width="13.7109375" customWidth="1"/>
    <col min="6426" max="6426" width="9.85546875" customWidth="1"/>
    <col min="6427" max="6428" width="0" hidden="1" customWidth="1"/>
    <col min="6430" max="6430" width="8.140625" customWidth="1"/>
    <col min="6658" max="6658" width="6.140625" customWidth="1"/>
    <col min="6659" max="6659" width="12.7109375" customWidth="1"/>
    <col min="6660" max="6660" width="11.42578125" bestFit="1" customWidth="1"/>
    <col min="6661" max="6661" width="15.85546875" bestFit="1" customWidth="1"/>
    <col min="6662" max="6663" width="11.5703125" customWidth="1"/>
    <col min="6664" max="6669" width="3.7109375" customWidth="1"/>
    <col min="6670" max="6672" width="8.7109375" customWidth="1"/>
    <col min="6673" max="6679" width="7.5703125" customWidth="1"/>
    <col min="6680" max="6680" width="13.7109375" customWidth="1"/>
    <col min="6682" max="6682" width="9.85546875" customWidth="1"/>
    <col min="6683" max="6684" width="0" hidden="1" customWidth="1"/>
    <col min="6686" max="6686" width="8.140625" customWidth="1"/>
    <col min="6914" max="6914" width="6.140625" customWidth="1"/>
    <col min="6915" max="6915" width="12.7109375" customWidth="1"/>
    <col min="6916" max="6916" width="11.42578125" bestFit="1" customWidth="1"/>
    <col min="6917" max="6917" width="15.85546875" bestFit="1" customWidth="1"/>
    <col min="6918" max="6919" width="11.5703125" customWidth="1"/>
    <col min="6920" max="6925" width="3.7109375" customWidth="1"/>
    <col min="6926" max="6928" width="8.7109375" customWidth="1"/>
    <col min="6929" max="6935" width="7.5703125" customWidth="1"/>
    <col min="6936" max="6936" width="13.7109375" customWidth="1"/>
    <col min="6938" max="6938" width="9.85546875" customWidth="1"/>
    <col min="6939" max="6940" width="0" hidden="1" customWidth="1"/>
    <col min="6942" max="6942" width="8.140625" customWidth="1"/>
    <col min="7170" max="7170" width="6.140625" customWidth="1"/>
    <col min="7171" max="7171" width="12.7109375" customWidth="1"/>
    <col min="7172" max="7172" width="11.42578125" bestFit="1" customWidth="1"/>
    <col min="7173" max="7173" width="15.85546875" bestFit="1" customWidth="1"/>
    <col min="7174" max="7175" width="11.5703125" customWidth="1"/>
    <col min="7176" max="7181" width="3.7109375" customWidth="1"/>
    <col min="7182" max="7184" width="8.7109375" customWidth="1"/>
    <col min="7185" max="7191" width="7.5703125" customWidth="1"/>
    <col min="7192" max="7192" width="13.7109375" customWidth="1"/>
    <col min="7194" max="7194" width="9.85546875" customWidth="1"/>
    <col min="7195" max="7196" width="0" hidden="1" customWidth="1"/>
    <col min="7198" max="7198" width="8.140625" customWidth="1"/>
    <col min="7426" max="7426" width="6.140625" customWidth="1"/>
    <col min="7427" max="7427" width="12.7109375" customWidth="1"/>
    <col min="7428" max="7428" width="11.42578125" bestFit="1" customWidth="1"/>
    <col min="7429" max="7429" width="15.85546875" bestFit="1" customWidth="1"/>
    <col min="7430" max="7431" width="11.5703125" customWidth="1"/>
    <col min="7432" max="7437" width="3.7109375" customWidth="1"/>
    <col min="7438" max="7440" width="8.7109375" customWidth="1"/>
    <col min="7441" max="7447" width="7.5703125" customWidth="1"/>
    <col min="7448" max="7448" width="13.7109375" customWidth="1"/>
    <col min="7450" max="7450" width="9.85546875" customWidth="1"/>
    <col min="7451" max="7452" width="0" hidden="1" customWidth="1"/>
    <col min="7454" max="7454" width="8.140625" customWidth="1"/>
    <col min="7682" max="7682" width="6.140625" customWidth="1"/>
    <col min="7683" max="7683" width="12.7109375" customWidth="1"/>
    <col min="7684" max="7684" width="11.42578125" bestFit="1" customWidth="1"/>
    <col min="7685" max="7685" width="15.85546875" bestFit="1" customWidth="1"/>
    <col min="7686" max="7687" width="11.5703125" customWidth="1"/>
    <col min="7688" max="7693" width="3.7109375" customWidth="1"/>
    <col min="7694" max="7696" width="8.7109375" customWidth="1"/>
    <col min="7697" max="7703" width="7.5703125" customWidth="1"/>
    <col min="7704" max="7704" width="13.7109375" customWidth="1"/>
    <col min="7706" max="7706" width="9.85546875" customWidth="1"/>
    <col min="7707" max="7708" width="0" hidden="1" customWidth="1"/>
    <col min="7710" max="7710" width="8.140625" customWidth="1"/>
    <col min="7938" max="7938" width="6.140625" customWidth="1"/>
    <col min="7939" max="7939" width="12.7109375" customWidth="1"/>
    <col min="7940" max="7940" width="11.42578125" bestFit="1" customWidth="1"/>
    <col min="7941" max="7941" width="15.85546875" bestFit="1" customWidth="1"/>
    <col min="7942" max="7943" width="11.5703125" customWidth="1"/>
    <col min="7944" max="7949" width="3.7109375" customWidth="1"/>
    <col min="7950" max="7952" width="8.7109375" customWidth="1"/>
    <col min="7953" max="7959" width="7.5703125" customWidth="1"/>
    <col min="7960" max="7960" width="13.7109375" customWidth="1"/>
    <col min="7962" max="7962" width="9.85546875" customWidth="1"/>
    <col min="7963" max="7964" width="0" hidden="1" customWidth="1"/>
    <col min="7966" max="7966" width="8.140625" customWidth="1"/>
    <col min="8194" max="8194" width="6.140625" customWidth="1"/>
    <col min="8195" max="8195" width="12.7109375" customWidth="1"/>
    <col min="8196" max="8196" width="11.42578125" bestFit="1" customWidth="1"/>
    <col min="8197" max="8197" width="15.85546875" bestFit="1" customWidth="1"/>
    <col min="8198" max="8199" width="11.5703125" customWidth="1"/>
    <col min="8200" max="8205" width="3.7109375" customWidth="1"/>
    <col min="8206" max="8208" width="8.7109375" customWidth="1"/>
    <col min="8209" max="8215" width="7.5703125" customWidth="1"/>
    <col min="8216" max="8216" width="13.7109375" customWidth="1"/>
    <col min="8218" max="8218" width="9.85546875" customWidth="1"/>
    <col min="8219" max="8220" width="0" hidden="1" customWidth="1"/>
    <col min="8222" max="8222" width="8.140625" customWidth="1"/>
    <col min="8450" max="8450" width="6.140625" customWidth="1"/>
    <col min="8451" max="8451" width="12.7109375" customWidth="1"/>
    <col min="8452" max="8452" width="11.42578125" bestFit="1" customWidth="1"/>
    <col min="8453" max="8453" width="15.85546875" bestFit="1" customWidth="1"/>
    <col min="8454" max="8455" width="11.5703125" customWidth="1"/>
    <col min="8456" max="8461" width="3.7109375" customWidth="1"/>
    <col min="8462" max="8464" width="8.7109375" customWidth="1"/>
    <col min="8465" max="8471" width="7.5703125" customWidth="1"/>
    <col min="8472" max="8472" width="13.7109375" customWidth="1"/>
    <col min="8474" max="8474" width="9.85546875" customWidth="1"/>
    <col min="8475" max="8476" width="0" hidden="1" customWidth="1"/>
    <col min="8478" max="8478" width="8.140625" customWidth="1"/>
    <col min="8706" max="8706" width="6.140625" customWidth="1"/>
    <col min="8707" max="8707" width="12.7109375" customWidth="1"/>
    <col min="8708" max="8708" width="11.42578125" bestFit="1" customWidth="1"/>
    <col min="8709" max="8709" width="15.85546875" bestFit="1" customWidth="1"/>
    <col min="8710" max="8711" width="11.5703125" customWidth="1"/>
    <col min="8712" max="8717" width="3.7109375" customWidth="1"/>
    <col min="8718" max="8720" width="8.7109375" customWidth="1"/>
    <col min="8721" max="8727" width="7.5703125" customWidth="1"/>
    <col min="8728" max="8728" width="13.7109375" customWidth="1"/>
    <col min="8730" max="8730" width="9.85546875" customWidth="1"/>
    <col min="8731" max="8732" width="0" hidden="1" customWidth="1"/>
    <col min="8734" max="8734" width="8.140625" customWidth="1"/>
    <col min="8962" max="8962" width="6.140625" customWidth="1"/>
    <col min="8963" max="8963" width="12.7109375" customWidth="1"/>
    <col min="8964" max="8964" width="11.42578125" bestFit="1" customWidth="1"/>
    <col min="8965" max="8965" width="15.85546875" bestFit="1" customWidth="1"/>
    <col min="8966" max="8967" width="11.5703125" customWidth="1"/>
    <col min="8968" max="8973" width="3.7109375" customWidth="1"/>
    <col min="8974" max="8976" width="8.7109375" customWidth="1"/>
    <col min="8977" max="8983" width="7.5703125" customWidth="1"/>
    <col min="8984" max="8984" width="13.7109375" customWidth="1"/>
    <col min="8986" max="8986" width="9.85546875" customWidth="1"/>
    <col min="8987" max="8988" width="0" hidden="1" customWidth="1"/>
    <col min="8990" max="8990" width="8.140625" customWidth="1"/>
    <col min="9218" max="9218" width="6.140625" customWidth="1"/>
    <col min="9219" max="9219" width="12.7109375" customWidth="1"/>
    <col min="9220" max="9220" width="11.42578125" bestFit="1" customWidth="1"/>
    <col min="9221" max="9221" width="15.85546875" bestFit="1" customWidth="1"/>
    <col min="9222" max="9223" width="11.5703125" customWidth="1"/>
    <col min="9224" max="9229" width="3.7109375" customWidth="1"/>
    <col min="9230" max="9232" width="8.7109375" customWidth="1"/>
    <col min="9233" max="9239" width="7.5703125" customWidth="1"/>
    <col min="9240" max="9240" width="13.7109375" customWidth="1"/>
    <col min="9242" max="9242" width="9.85546875" customWidth="1"/>
    <col min="9243" max="9244" width="0" hidden="1" customWidth="1"/>
    <col min="9246" max="9246" width="8.140625" customWidth="1"/>
    <col min="9474" max="9474" width="6.140625" customWidth="1"/>
    <col min="9475" max="9475" width="12.7109375" customWidth="1"/>
    <col min="9476" max="9476" width="11.42578125" bestFit="1" customWidth="1"/>
    <col min="9477" max="9477" width="15.85546875" bestFit="1" customWidth="1"/>
    <col min="9478" max="9479" width="11.5703125" customWidth="1"/>
    <col min="9480" max="9485" width="3.7109375" customWidth="1"/>
    <col min="9486" max="9488" width="8.7109375" customWidth="1"/>
    <col min="9489" max="9495" width="7.5703125" customWidth="1"/>
    <col min="9496" max="9496" width="13.7109375" customWidth="1"/>
    <col min="9498" max="9498" width="9.85546875" customWidth="1"/>
    <col min="9499" max="9500" width="0" hidden="1" customWidth="1"/>
    <col min="9502" max="9502" width="8.140625" customWidth="1"/>
    <col min="9730" max="9730" width="6.140625" customWidth="1"/>
    <col min="9731" max="9731" width="12.7109375" customWidth="1"/>
    <col min="9732" max="9732" width="11.42578125" bestFit="1" customWidth="1"/>
    <col min="9733" max="9733" width="15.85546875" bestFit="1" customWidth="1"/>
    <col min="9734" max="9735" width="11.5703125" customWidth="1"/>
    <col min="9736" max="9741" width="3.7109375" customWidth="1"/>
    <col min="9742" max="9744" width="8.7109375" customWidth="1"/>
    <col min="9745" max="9751" width="7.5703125" customWidth="1"/>
    <col min="9752" max="9752" width="13.7109375" customWidth="1"/>
    <col min="9754" max="9754" width="9.85546875" customWidth="1"/>
    <col min="9755" max="9756" width="0" hidden="1" customWidth="1"/>
    <col min="9758" max="9758" width="8.140625" customWidth="1"/>
    <col min="9986" max="9986" width="6.140625" customWidth="1"/>
    <col min="9987" max="9987" width="12.7109375" customWidth="1"/>
    <col min="9988" max="9988" width="11.42578125" bestFit="1" customWidth="1"/>
    <col min="9989" max="9989" width="15.85546875" bestFit="1" customWidth="1"/>
    <col min="9990" max="9991" width="11.5703125" customWidth="1"/>
    <col min="9992" max="9997" width="3.7109375" customWidth="1"/>
    <col min="9998" max="10000" width="8.7109375" customWidth="1"/>
    <col min="10001" max="10007" width="7.5703125" customWidth="1"/>
    <col min="10008" max="10008" width="13.7109375" customWidth="1"/>
    <col min="10010" max="10010" width="9.85546875" customWidth="1"/>
    <col min="10011" max="10012" width="0" hidden="1" customWidth="1"/>
    <col min="10014" max="10014" width="8.140625" customWidth="1"/>
    <col min="10242" max="10242" width="6.140625" customWidth="1"/>
    <col min="10243" max="10243" width="12.7109375" customWidth="1"/>
    <col min="10244" max="10244" width="11.42578125" bestFit="1" customWidth="1"/>
    <col min="10245" max="10245" width="15.85546875" bestFit="1" customWidth="1"/>
    <col min="10246" max="10247" width="11.5703125" customWidth="1"/>
    <col min="10248" max="10253" width="3.7109375" customWidth="1"/>
    <col min="10254" max="10256" width="8.7109375" customWidth="1"/>
    <col min="10257" max="10263" width="7.5703125" customWidth="1"/>
    <col min="10264" max="10264" width="13.7109375" customWidth="1"/>
    <col min="10266" max="10266" width="9.85546875" customWidth="1"/>
    <col min="10267" max="10268" width="0" hidden="1" customWidth="1"/>
    <col min="10270" max="10270" width="8.140625" customWidth="1"/>
    <col min="10498" max="10498" width="6.140625" customWidth="1"/>
    <col min="10499" max="10499" width="12.7109375" customWidth="1"/>
    <col min="10500" max="10500" width="11.42578125" bestFit="1" customWidth="1"/>
    <col min="10501" max="10501" width="15.85546875" bestFit="1" customWidth="1"/>
    <col min="10502" max="10503" width="11.5703125" customWidth="1"/>
    <col min="10504" max="10509" width="3.7109375" customWidth="1"/>
    <col min="10510" max="10512" width="8.7109375" customWidth="1"/>
    <col min="10513" max="10519" width="7.5703125" customWidth="1"/>
    <col min="10520" max="10520" width="13.7109375" customWidth="1"/>
    <col min="10522" max="10522" width="9.85546875" customWidth="1"/>
    <col min="10523" max="10524" width="0" hidden="1" customWidth="1"/>
    <col min="10526" max="10526" width="8.140625" customWidth="1"/>
    <col min="10754" max="10754" width="6.140625" customWidth="1"/>
    <col min="10755" max="10755" width="12.7109375" customWidth="1"/>
    <col min="10756" max="10756" width="11.42578125" bestFit="1" customWidth="1"/>
    <col min="10757" max="10757" width="15.85546875" bestFit="1" customWidth="1"/>
    <col min="10758" max="10759" width="11.5703125" customWidth="1"/>
    <col min="10760" max="10765" width="3.7109375" customWidth="1"/>
    <col min="10766" max="10768" width="8.7109375" customWidth="1"/>
    <col min="10769" max="10775" width="7.5703125" customWidth="1"/>
    <col min="10776" max="10776" width="13.7109375" customWidth="1"/>
    <col min="10778" max="10778" width="9.85546875" customWidth="1"/>
    <col min="10779" max="10780" width="0" hidden="1" customWidth="1"/>
    <col min="10782" max="10782" width="8.140625" customWidth="1"/>
    <col min="11010" max="11010" width="6.140625" customWidth="1"/>
    <col min="11011" max="11011" width="12.7109375" customWidth="1"/>
    <col min="11012" max="11012" width="11.42578125" bestFit="1" customWidth="1"/>
    <col min="11013" max="11013" width="15.85546875" bestFit="1" customWidth="1"/>
    <col min="11014" max="11015" width="11.5703125" customWidth="1"/>
    <col min="11016" max="11021" width="3.7109375" customWidth="1"/>
    <col min="11022" max="11024" width="8.7109375" customWidth="1"/>
    <col min="11025" max="11031" width="7.5703125" customWidth="1"/>
    <col min="11032" max="11032" width="13.7109375" customWidth="1"/>
    <col min="11034" max="11034" width="9.85546875" customWidth="1"/>
    <col min="11035" max="11036" width="0" hidden="1" customWidth="1"/>
    <col min="11038" max="11038" width="8.140625" customWidth="1"/>
    <col min="11266" max="11266" width="6.140625" customWidth="1"/>
    <col min="11267" max="11267" width="12.7109375" customWidth="1"/>
    <col min="11268" max="11268" width="11.42578125" bestFit="1" customWidth="1"/>
    <col min="11269" max="11269" width="15.85546875" bestFit="1" customWidth="1"/>
    <col min="11270" max="11271" width="11.5703125" customWidth="1"/>
    <col min="11272" max="11277" width="3.7109375" customWidth="1"/>
    <col min="11278" max="11280" width="8.7109375" customWidth="1"/>
    <col min="11281" max="11287" width="7.5703125" customWidth="1"/>
    <col min="11288" max="11288" width="13.7109375" customWidth="1"/>
    <col min="11290" max="11290" width="9.85546875" customWidth="1"/>
    <col min="11291" max="11292" width="0" hidden="1" customWidth="1"/>
    <col min="11294" max="11294" width="8.140625" customWidth="1"/>
    <col min="11522" max="11522" width="6.140625" customWidth="1"/>
    <col min="11523" max="11523" width="12.7109375" customWidth="1"/>
    <col min="11524" max="11524" width="11.42578125" bestFit="1" customWidth="1"/>
    <col min="11525" max="11525" width="15.85546875" bestFit="1" customWidth="1"/>
    <col min="11526" max="11527" width="11.5703125" customWidth="1"/>
    <col min="11528" max="11533" width="3.7109375" customWidth="1"/>
    <col min="11534" max="11536" width="8.7109375" customWidth="1"/>
    <col min="11537" max="11543" width="7.5703125" customWidth="1"/>
    <col min="11544" max="11544" width="13.7109375" customWidth="1"/>
    <col min="11546" max="11546" width="9.85546875" customWidth="1"/>
    <col min="11547" max="11548" width="0" hidden="1" customWidth="1"/>
    <col min="11550" max="11550" width="8.140625" customWidth="1"/>
    <col min="11778" max="11778" width="6.140625" customWidth="1"/>
    <col min="11779" max="11779" width="12.7109375" customWidth="1"/>
    <col min="11780" max="11780" width="11.42578125" bestFit="1" customWidth="1"/>
    <col min="11781" max="11781" width="15.85546875" bestFit="1" customWidth="1"/>
    <col min="11782" max="11783" width="11.5703125" customWidth="1"/>
    <col min="11784" max="11789" width="3.7109375" customWidth="1"/>
    <col min="11790" max="11792" width="8.7109375" customWidth="1"/>
    <col min="11793" max="11799" width="7.5703125" customWidth="1"/>
    <col min="11800" max="11800" width="13.7109375" customWidth="1"/>
    <col min="11802" max="11802" width="9.85546875" customWidth="1"/>
    <col min="11803" max="11804" width="0" hidden="1" customWidth="1"/>
    <col min="11806" max="11806" width="8.140625" customWidth="1"/>
    <col min="12034" max="12034" width="6.140625" customWidth="1"/>
    <col min="12035" max="12035" width="12.7109375" customWidth="1"/>
    <col min="12036" max="12036" width="11.42578125" bestFit="1" customWidth="1"/>
    <col min="12037" max="12037" width="15.85546875" bestFit="1" customWidth="1"/>
    <col min="12038" max="12039" width="11.5703125" customWidth="1"/>
    <col min="12040" max="12045" width="3.7109375" customWidth="1"/>
    <col min="12046" max="12048" width="8.7109375" customWidth="1"/>
    <col min="12049" max="12055" width="7.5703125" customWidth="1"/>
    <col min="12056" max="12056" width="13.7109375" customWidth="1"/>
    <col min="12058" max="12058" width="9.85546875" customWidth="1"/>
    <col min="12059" max="12060" width="0" hidden="1" customWidth="1"/>
    <col min="12062" max="12062" width="8.140625" customWidth="1"/>
    <col min="12290" max="12290" width="6.140625" customWidth="1"/>
    <col min="12291" max="12291" width="12.7109375" customWidth="1"/>
    <col min="12292" max="12292" width="11.42578125" bestFit="1" customWidth="1"/>
    <col min="12293" max="12293" width="15.85546875" bestFit="1" customWidth="1"/>
    <col min="12294" max="12295" width="11.5703125" customWidth="1"/>
    <col min="12296" max="12301" width="3.7109375" customWidth="1"/>
    <col min="12302" max="12304" width="8.7109375" customWidth="1"/>
    <col min="12305" max="12311" width="7.5703125" customWidth="1"/>
    <col min="12312" max="12312" width="13.7109375" customWidth="1"/>
    <col min="12314" max="12314" width="9.85546875" customWidth="1"/>
    <col min="12315" max="12316" width="0" hidden="1" customWidth="1"/>
    <col min="12318" max="12318" width="8.140625" customWidth="1"/>
    <col min="12546" max="12546" width="6.140625" customWidth="1"/>
    <col min="12547" max="12547" width="12.7109375" customWidth="1"/>
    <col min="12548" max="12548" width="11.42578125" bestFit="1" customWidth="1"/>
    <col min="12549" max="12549" width="15.85546875" bestFit="1" customWidth="1"/>
    <col min="12550" max="12551" width="11.5703125" customWidth="1"/>
    <col min="12552" max="12557" width="3.7109375" customWidth="1"/>
    <col min="12558" max="12560" width="8.7109375" customWidth="1"/>
    <col min="12561" max="12567" width="7.5703125" customWidth="1"/>
    <col min="12568" max="12568" width="13.7109375" customWidth="1"/>
    <col min="12570" max="12570" width="9.85546875" customWidth="1"/>
    <col min="12571" max="12572" width="0" hidden="1" customWidth="1"/>
    <col min="12574" max="12574" width="8.140625" customWidth="1"/>
    <col min="12802" max="12802" width="6.140625" customWidth="1"/>
    <col min="12803" max="12803" width="12.7109375" customWidth="1"/>
    <col min="12804" max="12804" width="11.42578125" bestFit="1" customWidth="1"/>
    <col min="12805" max="12805" width="15.85546875" bestFit="1" customWidth="1"/>
    <col min="12806" max="12807" width="11.5703125" customWidth="1"/>
    <col min="12808" max="12813" width="3.7109375" customWidth="1"/>
    <col min="12814" max="12816" width="8.7109375" customWidth="1"/>
    <col min="12817" max="12823" width="7.5703125" customWidth="1"/>
    <col min="12824" max="12824" width="13.7109375" customWidth="1"/>
    <col min="12826" max="12826" width="9.85546875" customWidth="1"/>
    <col min="12827" max="12828" width="0" hidden="1" customWidth="1"/>
    <col min="12830" max="12830" width="8.140625" customWidth="1"/>
    <col min="13058" max="13058" width="6.140625" customWidth="1"/>
    <col min="13059" max="13059" width="12.7109375" customWidth="1"/>
    <col min="13060" max="13060" width="11.42578125" bestFit="1" customWidth="1"/>
    <col min="13061" max="13061" width="15.85546875" bestFit="1" customWidth="1"/>
    <col min="13062" max="13063" width="11.5703125" customWidth="1"/>
    <col min="13064" max="13069" width="3.7109375" customWidth="1"/>
    <col min="13070" max="13072" width="8.7109375" customWidth="1"/>
    <col min="13073" max="13079" width="7.5703125" customWidth="1"/>
    <col min="13080" max="13080" width="13.7109375" customWidth="1"/>
    <col min="13082" max="13082" width="9.85546875" customWidth="1"/>
    <col min="13083" max="13084" width="0" hidden="1" customWidth="1"/>
    <col min="13086" max="13086" width="8.140625" customWidth="1"/>
    <col min="13314" max="13314" width="6.140625" customWidth="1"/>
    <col min="13315" max="13315" width="12.7109375" customWidth="1"/>
    <col min="13316" max="13316" width="11.42578125" bestFit="1" customWidth="1"/>
    <col min="13317" max="13317" width="15.85546875" bestFit="1" customWidth="1"/>
    <col min="13318" max="13319" width="11.5703125" customWidth="1"/>
    <col min="13320" max="13325" width="3.7109375" customWidth="1"/>
    <col min="13326" max="13328" width="8.7109375" customWidth="1"/>
    <col min="13329" max="13335" width="7.5703125" customWidth="1"/>
    <col min="13336" max="13336" width="13.7109375" customWidth="1"/>
    <col min="13338" max="13338" width="9.85546875" customWidth="1"/>
    <col min="13339" max="13340" width="0" hidden="1" customWidth="1"/>
    <col min="13342" max="13342" width="8.140625" customWidth="1"/>
    <col min="13570" max="13570" width="6.140625" customWidth="1"/>
    <col min="13571" max="13571" width="12.7109375" customWidth="1"/>
    <col min="13572" max="13572" width="11.42578125" bestFit="1" customWidth="1"/>
    <col min="13573" max="13573" width="15.85546875" bestFit="1" customWidth="1"/>
    <col min="13574" max="13575" width="11.5703125" customWidth="1"/>
    <col min="13576" max="13581" width="3.7109375" customWidth="1"/>
    <col min="13582" max="13584" width="8.7109375" customWidth="1"/>
    <col min="13585" max="13591" width="7.5703125" customWidth="1"/>
    <col min="13592" max="13592" width="13.7109375" customWidth="1"/>
    <col min="13594" max="13594" width="9.85546875" customWidth="1"/>
    <col min="13595" max="13596" width="0" hidden="1" customWidth="1"/>
    <col min="13598" max="13598" width="8.140625" customWidth="1"/>
    <col min="13826" max="13826" width="6.140625" customWidth="1"/>
    <col min="13827" max="13827" width="12.7109375" customWidth="1"/>
    <col min="13828" max="13828" width="11.42578125" bestFit="1" customWidth="1"/>
    <col min="13829" max="13829" width="15.85546875" bestFit="1" customWidth="1"/>
    <col min="13830" max="13831" width="11.5703125" customWidth="1"/>
    <col min="13832" max="13837" width="3.7109375" customWidth="1"/>
    <col min="13838" max="13840" width="8.7109375" customWidth="1"/>
    <col min="13841" max="13847" width="7.5703125" customWidth="1"/>
    <col min="13848" max="13848" width="13.7109375" customWidth="1"/>
    <col min="13850" max="13850" width="9.85546875" customWidth="1"/>
    <col min="13851" max="13852" width="0" hidden="1" customWidth="1"/>
    <col min="13854" max="13854" width="8.140625" customWidth="1"/>
    <col min="14082" max="14082" width="6.140625" customWidth="1"/>
    <col min="14083" max="14083" width="12.7109375" customWidth="1"/>
    <col min="14084" max="14084" width="11.42578125" bestFit="1" customWidth="1"/>
    <col min="14085" max="14085" width="15.85546875" bestFit="1" customWidth="1"/>
    <col min="14086" max="14087" width="11.5703125" customWidth="1"/>
    <col min="14088" max="14093" width="3.7109375" customWidth="1"/>
    <col min="14094" max="14096" width="8.7109375" customWidth="1"/>
    <col min="14097" max="14103" width="7.5703125" customWidth="1"/>
    <col min="14104" max="14104" width="13.7109375" customWidth="1"/>
    <col min="14106" max="14106" width="9.85546875" customWidth="1"/>
    <col min="14107" max="14108" width="0" hidden="1" customWidth="1"/>
    <col min="14110" max="14110" width="8.140625" customWidth="1"/>
    <col min="14338" max="14338" width="6.140625" customWidth="1"/>
    <col min="14339" max="14339" width="12.7109375" customWidth="1"/>
    <col min="14340" max="14340" width="11.42578125" bestFit="1" customWidth="1"/>
    <col min="14341" max="14341" width="15.85546875" bestFit="1" customWidth="1"/>
    <col min="14342" max="14343" width="11.5703125" customWidth="1"/>
    <col min="14344" max="14349" width="3.7109375" customWidth="1"/>
    <col min="14350" max="14352" width="8.7109375" customWidth="1"/>
    <col min="14353" max="14359" width="7.5703125" customWidth="1"/>
    <col min="14360" max="14360" width="13.7109375" customWidth="1"/>
    <col min="14362" max="14362" width="9.85546875" customWidth="1"/>
    <col min="14363" max="14364" width="0" hidden="1" customWidth="1"/>
    <col min="14366" max="14366" width="8.140625" customWidth="1"/>
    <col min="14594" max="14594" width="6.140625" customWidth="1"/>
    <col min="14595" max="14595" width="12.7109375" customWidth="1"/>
    <col min="14596" max="14596" width="11.42578125" bestFit="1" customWidth="1"/>
    <col min="14597" max="14597" width="15.85546875" bestFit="1" customWidth="1"/>
    <col min="14598" max="14599" width="11.5703125" customWidth="1"/>
    <col min="14600" max="14605" width="3.7109375" customWidth="1"/>
    <col min="14606" max="14608" width="8.7109375" customWidth="1"/>
    <col min="14609" max="14615" width="7.5703125" customWidth="1"/>
    <col min="14616" max="14616" width="13.7109375" customWidth="1"/>
    <col min="14618" max="14618" width="9.85546875" customWidth="1"/>
    <col min="14619" max="14620" width="0" hidden="1" customWidth="1"/>
    <col min="14622" max="14622" width="8.140625" customWidth="1"/>
    <col min="14850" max="14850" width="6.140625" customWidth="1"/>
    <col min="14851" max="14851" width="12.7109375" customWidth="1"/>
    <col min="14852" max="14852" width="11.42578125" bestFit="1" customWidth="1"/>
    <col min="14853" max="14853" width="15.85546875" bestFit="1" customWidth="1"/>
    <col min="14854" max="14855" width="11.5703125" customWidth="1"/>
    <col min="14856" max="14861" width="3.7109375" customWidth="1"/>
    <col min="14862" max="14864" width="8.7109375" customWidth="1"/>
    <col min="14865" max="14871" width="7.5703125" customWidth="1"/>
    <col min="14872" max="14872" width="13.7109375" customWidth="1"/>
    <col min="14874" max="14874" width="9.85546875" customWidth="1"/>
    <col min="14875" max="14876" width="0" hidden="1" customWidth="1"/>
    <col min="14878" max="14878" width="8.140625" customWidth="1"/>
    <col min="15106" max="15106" width="6.140625" customWidth="1"/>
    <col min="15107" max="15107" width="12.7109375" customWidth="1"/>
    <col min="15108" max="15108" width="11.42578125" bestFit="1" customWidth="1"/>
    <col min="15109" max="15109" width="15.85546875" bestFit="1" customWidth="1"/>
    <col min="15110" max="15111" width="11.5703125" customWidth="1"/>
    <col min="15112" max="15117" width="3.7109375" customWidth="1"/>
    <col min="15118" max="15120" width="8.7109375" customWidth="1"/>
    <col min="15121" max="15127" width="7.5703125" customWidth="1"/>
    <col min="15128" max="15128" width="13.7109375" customWidth="1"/>
    <col min="15130" max="15130" width="9.85546875" customWidth="1"/>
    <col min="15131" max="15132" width="0" hidden="1" customWidth="1"/>
    <col min="15134" max="15134" width="8.140625" customWidth="1"/>
    <col min="15362" max="15362" width="6.140625" customWidth="1"/>
    <col min="15363" max="15363" width="12.7109375" customWidth="1"/>
    <col min="15364" max="15364" width="11.42578125" bestFit="1" customWidth="1"/>
    <col min="15365" max="15365" width="15.85546875" bestFit="1" customWidth="1"/>
    <col min="15366" max="15367" width="11.5703125" customWidth="1"/>
    <col min="15368" max="15373" width="3.7109375" customWidth="1"/>
    <col min="15374" max="15376" width="8.7109375" customWidth="1"/>
    <col min="15377" max="15383" width="7.5703125" customWidth="1"/>
    <col min="15384" max="15384" width="13.7109375" customWidth="1"/>
    <col min="15386" max="15386" width="9.85546875" customWidth="1"/>
    <col min="15387" max="15388" width="0" hidden="1" customWidth="1"/>
    <col min="15390" max="15390" width="8.140625" customWidth="1"/>
    <col min="15618" max="15618" width="6.140625" customWidth="1"/>
    <col min="15619" max="15619" width="12.7109375" customWidth="1"/>
    <col min="15620" max="15620" width="11.42578125" bestFit="1" customWidth="1"/>
    <col min="15621" max="15621" width="15.85546875" bestFit="1" customWidth="1"/>
    <col min="15622" max="15623" width="11.5703125" customWidth="1"/>
    <col min="15624" max="15629" width="3.7109375" customWidth="1"/>
    <col min="15630" max="15632" width="8.7109375" customWidth="1"/>
    <col min="15633" max="15639" width="7.5703125" customWidth="1"/>
    <col min="15640" max="15640" width="13.7109375" customWidth="1"/>
    <col min="15642" max="15642" width="9.85546875" customWidth="1"/>
    <col min="15643" max="15644" width="0" hidden="1" customWidth="1"/>
    <col min="15646" max="15646" width="8.140625" customWidth="1"/>
    <col min="15874" max="15874" width="6.140625" customWidth="1"/>
    <col min="15875" max="15875" width="12.7109375" customWidth="1"/>
    <col min="15876" max="15876" width="11.42578125" bestFit="1" customWidth="1"/>
    <col min="15877" max="15877" width="15.85546875" bestFit="1" customWidth="1"/>
    <col min="15878" max="15879" width="11.5703125" customWidth="1"/>
    <col min="15880" max="15885" width="3.7109375" customWidth="1"/>
    <col min="15886" max="15888" width="8.7109375" customWidth="1"/>
    <col min="15889" max="15895" width="7.5703125" customWidth="1"/>
    <col min="15896" max="15896" width="13.7109375" customWidth="1"/>
    <col min="15898" max="15898" width="9.85546875" customWidth="1"/>
    <col min="15899" max="15900" width="0" hidden="1" customWidth="1"/>
    <col min="15902" max="15902" width="8.140625" customWidth="1"/>
    <col min="16130" max="16130" width="6.140625" customWidth="1"/>
    <col min="16131" max="16131" width="12.7109375" customWidth="1"/>
    <col min="16132" max="16132" width="11.42578125" bestFit="1" customWidth="1"/>
    <col min="16133" max="16133" width="15.85546875" bestFit="1" customWidth="1"/>
    <col min="16134" max="16135" width="11.5703125" customWidth="1"/>
    <col min="16136" max="16141" width="3.7109375" customWidth="1"/>
    <col min="16142" max="16144" width="8.7109375" customWidth="1"/>
    <col min="16145" max="16151" width="7.5703125" customWidth="1"/>
    <col min="16152" max="16152" width="13.7109375" customWidth="1"/>
    <col min="16154" max="16154" width="9.85546875" customWidth="1"/>
    <col min="16155" max="16156" width="0" hidden="1" customWidth="1"/>
    <col min="16158" max="16158" width="8.140625" customWidth="1"/>
  </cols>
  <sheetData>
    <row r="1" spans="1:31" ht="12.75" x14ac:dyDescent="0.2">
      <c r="A1" s="60" t="s">
        <v>0</v>
      </c>
      <c r="B1" s="62" t="s">
        <v>1</v>
      </c>
      <c r="C1" s="64" t="s">
        <v>2</v>
      </c>
      <c r="D1" s="62" t="s">
        <v>3</v>
      </c>
      <c r="E1" s="62" t="s">
        <v>16</v>
      </c>
      <c r="F1" s="62" t="s">
        <v>17</v>
      </c>
      <c r="G1" s="62" t="s">
        <v>18</v>
      </c>
      <c r="H1" s="66" t="s">
        <v>4</v>
      </c>
      <c r="I1" s="67"/>
      <c r="J1" s="68"/>
      <c r="K1" s="59" t="s">
        <v>5</v>
      </c>
      <c r="L1" s="59"/>
      <c r="M1" s="59"/>
      <c r="N1" s="57" t="s">
        <v>22</v>
      </c>
      <c r="O1" s="57" t="s">
        <v>89</v>
      </c>
      <c r="P1" s="57" t="s">
        <v>24</v>
      </c>
      <c r="Q1" s="57" t="s">
        <v>6</v>
      </c>
      <c r="R1" s="57" t="s">
        <v>25</v>
      </c>
      <c r="S1" s="57" t="s">
        <v>26</v>
      </c>
      <c r="T1" s="57" t="s">
        <v>7</v>
      </c>
      <c r="U1" s="57" t="s">
        <v>8</v>
      </c>
      <c r="V1" s="57" t="s">
        <v>9</v>
      </c>
      <c r="W1" s="57" t="s">
        <v>10</v>
      </c>
      <c r="X1" s="69" t="s">
        <v>11</v>
      </c>
      <c r="Y1" s="69" t="s">
        <v>12</v>
      </c>
      <c r="Z1" s="69" t="s">
        <v>13</v>
      </c>
      <c r="AA1" s="1"/>
      <c r="AB1" s="1"/>
      <c r="AC1" s="69" t="s">
        <v>14</v>
      </c>
      <c r="AD1" s="59" t="s">
        <v>15</v>
      </c>
      <c r="AE1" s="2"/>
    </row>
    <row r="2" spans="1:31" ht="13.5" thickBot="1" x14ac:dyDescent="0.25">
      <c r="A2" s="61"/>
      <c r="B2" s="63"/>
      <c r="C2" s="65"/>
      <c r="D2" s="63"/>
      <c r="E2" s="63" t="s">
        <v>16</v>
      </c>
      <c r="F2" s="63" t="s">
        <v>17</v>
      </c>
      <c r="G2" s="63" t="s">
        <v>18</v>
      </c>
      <c r="H2" s="48" t="s">
        <v>19</v>
      </c>
      <c r="I2" s="49" t="s">
        <v>20</v>
      </c>
      <c r="J2" s="50" t="s">
        <v>21</v>
      </c>
      <c r="K2" s="3" t="s">
        <v>19</v>
      </c>
      <c r="L2" s="4" t="s">
        <v>20</v>
      </c>
      <c r="M2" s="5" t="s">
        <v>21</v>
      </c>
      <c r="N2" s="58" t="s">
        <v>22</v>
      </c>
      <c r="O2" s="58" t="s">
        <v>23</v>
      </c>
      <c r="P2" s="58" t="s">
        <v>24</v>
      </c>
      <c r="Q2" s="58"/>
      <c r="R2" s="58" t="s">
        <v>25</v>
      </c>
      <c r="S2" s="58" t="s">
        <v>26</v>
      </c>
      <c r="T2" s="58"/>
      <c r="U2" s="58"/>
      <c r="V2" s="58"/>
      <c r="W2" s="58"/>
      <c r="X2" s="70"/>
      <c r="Y2" s="70"/>
      <c r="Z2" s="70"/>
      <c r="AA2" s="6"/>
      <c r="AB2" s="6"/>
      <c r="AC2" s="70"/>
      <c r="AD2" s="71"/>
      <c r="AE2" s="54" t="s">
        <v>91</v>
      </c>
    </row>
    <row r="3" spans="1:31" ht="16.5" thickTop="1" thickBot="1" x14ac:dyDescent="0.25">
      <c r="A3" s="45">
        <v>17</v>
      </c>
      <c r="B3" s="43" t="s">
        <v>34</v>
      </c>
      <c r="C3" s="46" t="s">
        <v>35</v>
      </c>
      <c r="D3" s="47" t="s">
        <v>36</v>
      </c>
      <c r="E3" s="43">
        <v>1991</v>
      </c>
      <c r="F3" s="44"/>
      <c r="G3" s="52" t="s">
        <v>29</v>
      </c>
      <c r="H3" s="51">
        <v>10</v>
      </c>
      <c r="I3" s="8">
        <v>42</v>
      </c>
      <c r="J3" s="9">
        <v>0</v>
      </c>
      <c r="K3" s="7">
        <v>11</v>
      </c>
      <c r="L3" s="8">
        <v>21</v>
      </c>
      <c r="M3" s="9">
        <v>49</v>
      </c>
      <c r="N3" s="10"/>
      <c r="O3" s="10"/>
      <c r="P3" s="10"/>
      <c r="Q3" s="10"/>
      <c r="R3" s="10"/>
      <c r="S3" s="10">
        <v>1</v>
      </c>
      <c r="T3" s="10"/>
      <c r="U3" s="10">
        <v>1</v>
      </c>
      <c r="V3" s="10">
        <v>1</v>
      </c>
      <c r="W3" s="10">
        <v>1</v>
      </c>
      <c r="X3" s="12">
        <f t="shared" ref="X3:X25" si="0">IF(ISBLANK(K3),"",(CONCATENATE(K3,":",L3,":",M3)-CONCATENATE(H3,":",I3,":",J3)))</f>
        <v>2.7650462962962918E-2</v>
      </c>
      <c r="Y3" s="13">
        <f t="shared" ref="Y3:Y25" si="1">IF(SUM(N3:W3)=0,"00",SUM(N3:W3))</f>
        <v>4</v>
      </c>
      <c r="Z3" s="14"/>
      <c r="AA3" s="15" t="str">
        <f>CONCATENATE(0,":",Y3,":",0)</f>
        <v>0:4:0</v>
      </c>
      <c r="AB3" s="15" t="str">
        <f>CONCATENATE(0,":",0,":",Z3)</f>
        <v>0:0:</v>
      </c>
      <c r="AC3" s="16">
        <f t="shared" ref="AC3:AC25" si="2">IF(ISBLANK(K3),"",X3+AA3-AB3)</f>
        <v>3.0428240740740697E-2</v>
      </c>
      <c r="AD3" s="17">
        <v>1</v>
      </c>
      <c r="AE3" s="56" t="s">
        <v>92</v>
      </c>
    </row>
    <row r="4" spans="1:31" ht="16.5" thickTop="1" thickBot="1" x14ac:dyDescent="0.25">
      <c r="A4" s="42">
        <v>8</v>
      </c>
      <c r="B4" s="39" t="s">
        <v>34</v>
      </c>
      <c r="C4" s="34" t="s">
        <v>32</v>
      </c>
      <c r="D4" s="27" t="s">
        <v>33</v>
      </c>
      <c r="E4" s="39">
        <v>2005</v>
      </c>
      <c r="F4" s="36"/>
      <c r="G4" s="37" t="s">
        <v>29</v>
      </c>
      <c r="H4" s="7">
        <v>10</v>
      </c>
      <c r="I4" s="8">
        <v>24</v>
      </c>
      <c r="J4" s="9">
        <v>0</v>
      </c>
      <c r="K4" s="7">
        <v>11</v>
      </c>
      <c r="L4" s="8">
        <v>17</v>
      </c>
      <c r="M4" s="9">
        <v>14</v>
      </c>
      <c r="N4" s="10"/>
      <c r="O4" s="10"/>
      <c r="P4" s="11"/>
      <c r="Q4" s="10"/>
      <c r="R4" s="10"/>
      <c r="S4" s="10">
        <v>1</v>
      </c>
      <c r="T4" s="10"/>
      <c r="U4" s="10">
        <v>11</v>
      </c>
      <c r="V4" s="10">
        <v>1</v>
      </c>
      <c r="W4" s="10">
        <v>8</v>
      </c>
      <c r="X4" s="12">
        <f t="shared" si="0"/>
        <v>3.696759259259258E-2</v>
      </c>
      <c r="Y4" s="13">
        <f t="shared" si="1"/>
        <v>21</v>
      </c>
      <c r="Z4" s="14"/>
      <c r="AA4" s="15" t="str">
        <f>CONCATENATE(0,":",Y4,":",0)</f>
        <v>0:21:0</v>
      </c>
      <c r="AB4" s="15" t="str">
        <f>CONCATENATE(0,":",0,":",Z4)</f>
        <v>0:0:</v>
      </c>
      <c r="AC4" s="16">
        <f t="shared" si="2"/>
        <v>5.1550925925925917E-2</v>
      </c>
      <c r="AD4" s="17">
        <v>2</v>
      </c>
      <c r="AE4" s="56" t="s">
        <v>92</v>
      </c>
    </row>
    <row r="5" spans="1:31" ht="16.5" thickTop="1" thickBot="1" x14ac:dyDescent="0.25">
      <c r="A5" s="42">
        <v>16</v>
      </c>
      <c r="B5" s="34" t="s">
        <v>27</v>
      </c>
      <c r="C5" s="34" t="s">
        <v>72</v>
      </c>
      <c r="D5" s="31" t="s">
        <v>73</v>
      </c>
      <c r="E5" s="34">
        <v>1984</v>
      </c>
      <c r="F5" s="40"/>
      <c r="G5" s="37" t="s">
        <v>29</v>
      </c>
      <c r="H5" s="7">
        <v>10</v>
      </c>
      <c r="I5" s="8">
        <v>40</v>
      </c>
      <c r="J5" s="9">
        <v>0</v>
      </c>
      <c r="K5" s="7">
        <v>11</v>
      </c>
      <c r="L5" s="8">
        <v>17</v>
      </c>
      <c r="M5" s="9">
        <v>46</v>
      </c>
      <c r="N5" s="10"/>
      <c r="O5" s="10"/>
      <c r="P5" s="10"/>
      <c r="Q5" s="10"/>
      <c r="R5" s="10"/>
      <c r="S5" s="10">
        <v>1</v>
      </c>
      <c r="T5" s="10"/>
      <c r="U5" s="10">
        <v>1</v>
      </c>
      <c r="V5" s="10"/>
      <c r="W5" s="10"/>
      <c r="X5" s="12">
        <f t="shared" si="0"/>
        <v>2.6226851851851862E-2</v>
      </c>
      <c r="Y5" s="13">
        <f t="shared" si="1"/>
        <v>2</v>
      </c>
      <c r="Z5" s="14"/>
      <c r="AA5" s="15" t="str">
        <f>CONCATENATE(0,":",Y5,":",0)</f>
        <v>0:2:0</v>
      </c>
      <c r="AB5" s="15" t="str">
        <f>CONCATENATE(0,":",0,":",Z5)</f>
        <v>0:0:</v>
      </c>
      <c r="AC5" s="16">
        <f t="shared" si="2"/>
        <v>2.761574074074075E-2</v>
      </c>
      <c r="AD5" s="17">
        <v>1</v>
      </c>
      <c r="AE5" s="56" t="s">
        <v>92</v>
      </c>
    </row>
    <row r="6" spans="1:31" ht="16.5" thickTop="1" thickBot="1" x14ac:dyDescent="0.25">
      <c r="A6" s="42">
        <v>15</v>
      </c>
      <c r="B6" s="34" t="s">
        <v>27</v>
      </c>
      <c r="C6" s="34" t="s">
        <v>31</v>
      </c>
      <c r="D6" s="27" t="s">
        <v>45</v>
      </c>
      <c r="E6" s="39">
        <v>1979</v>
      </c>
      <c r="F6" s="36"/>
      <c r="G6" s="37" t="s">
        <v>43</v>
      </c>
      <c r="H6" s="7">
        <v>10</v>
      </c>
      <c r="I6" s="8">
        <v>38</v>
      </c>
      <c r="J6" s="9">
        <v>0</v>
      </c>
      <c r="K6" s="7">
        <v>11</v>
      </c>
      <c r="L6" s="8">
        <v>19</v>
      </c>
      <c r="M6" s="9">
        <v>39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2">
        <f t="shared" si="0"/>
        <v>2.8923611111111136E-2</v>
      </c>
      <c r="Y6" s="13" t="str">
        <f t="shared" si="1"/>
        <v>00</v>
      </c>
      <c r="Z6" s="14"/>
      <c r="AA6" s="15" t="str">
        <f t="shared" ref="AA6:AA20" si="3">CONCATENATE(0,":",Y6,":",0)</f>
        <v>0:00:0</v>
      </c>
      <c r="AB6" s="15" t="str">
        <f t="shared" ref="AB6:AB20" si="4">CONCATENATE(0,":",0,":",Z6)</f>
        <v>0:0:</v>
      </c>
      <c r="AC6" s="16">
        <f t="shared" si="2"/>
        <v>2.8923611111111136E-2</v>
      </c>
      <c r="AD6" s="17">
        <v>2</v>
      </c>
      <c r="AE6" s="56" t="s">
        <v>92</v>
      </c>
    </row>
    <row r="7" spans="1:31" ht="16.5" thickTop="1" thickBot="1" x14ac:dyDescent="0.25">
      <c r="A7" s="42">
        <v>12</v>
      </c>
      <c r="B7" s="34" t="s">
        <v>27</v>
      </c>
      <c r="C7" s="34" t="s">
        <v>85</v>
      </c>
      <c r="D7" s="31" t="s">
        <v>83</v>
      </c>
      <c r="E7" s="39">
        <v>1978</v>
      </c>
      <c r="F7" s="36"/>
      <c r="G7" s="38" t="s">
        <v>90</v>
      </c>
      <c r="H7" s="7">
        <v>10</v>
      </c>
      <c r="I7" s="8">
        <v>32</v>
      </c>
      <c r="J7" s="9">
        <v>0</v>
      </c>
      <c r="K7" s="7">
        <v>11</v>
      </c>
      <c r="L7" s="8">
        <v>10</v>
      </c>
      <c r="M7" s="9">
        <v>26</v>
      </c>
      <c r="N7" s="10">
        <v>1</v>
      </c>
      <c r="O7" s="10"/>
      <c r="P7" s="11"/>
      <c r="Q7" s="10"/>
      <c r="R7" s="10"/>
      <c r="S7" s="10"/>
      <c r="T7" s="10"/>
      <c r="U7" s="10">
        <v>1</v>
      </c>
      <c r="V7" s="10">
        <v>4</v>
      </c>
      <c r="W7" s="10"/>
      <c r="X7" s="12">
        <f t="shared" si="0"/>
        <v>2.6689814814814805E-2</v>
      </c>
      <c r="Y7" s="13">
        <f t="shared" si="1"/>
        <v>6</v>
      </c>
      <c r="Z7" s="14"/>
      <c r="AA7" s="15" t="str">
        <f t="shared" si="3"/>
        <v>0:6:0</v>
      </c>
      <c r="AB7" s="15" t="str">
        <f t="shared" si="4"/>
        <v>0:0:</v>
      </c>
      <c r="AC7" s="16">
        <f t="shared" si="2"/>
        <v>3.0856481481481471E-2</v>
      </c>
      <c r="AD7" s="17">
        <v>3</v>
      </c>
      <c r="AE7" s="56" t="s">
        <v>92</v>
      </c>
    </row>
    <row r="8" spans="1:31" ht="16.5" thickTop="1" thickBot="1" x14ac:dyDescent="0.25">
      <c r="A8" s="42">
        <v>1</v>
      </c>
      <c r="B8" s="34" t="s">
        <v>27</v>
      </c>
      <c r="C8" s="34" t="s">
        <v>31</v>
      </c>
      <c r="D8" s="27" t="s">
        <v>69</v>
      </c>
      <c r="E8" s="39">
        <v>1983</v>
      </c>
      <c r="F8" s="36"/>
      <c r="G8" s="35" t="s">
        <v>29</v>
      </c>
      <c r="H8" s="7">
        <v>10</v>
      </c>
      <c r="I8" s="8">
        <v>10</v>
      </c>
      <c r="J8" s="9">
        <v>0</v>
      </c>
      <c r="K8" s="7">
        <v>10</v>
      </c>
      <c r="L8" s="8">
        <v>56</v>
      </c>
      <c r="M8" s="9">
        <v>30</v>
      </c>
      <c r="N8" s="10"/>
      <c r="O8" s="10"/>
      <c r="P8" s="11"/>
      <c r="Q8" s="10"/>
      <c r="R8" s="10"/>
      <c r="S8" s="10">
        <v>2</v>
      </c>
      <c r="T8" s="10"/>
      <c r="U8" s="10">
        <v>1</v>
      </c>
      <c r="V8" s="10"/>
      <c r="W8" s="10">
        <v>1</v>
      </c>
      <c r="X8" s="12">
        <f t="shared" si="0"/>
        <v>3.2291666666666663E-2</v>
      </c>
      <c r="Y8" s="13">
        <f t="shared" si="1"/>
        <v>4</v>
      </c>
      <c r="Z8" s="14"/>
      <c r="AA8" s="15" t="str">
        <f t="shared" si="3"/>
        <v>0:4:0</v>
      </c>
      <c r="AB8" s="15" t="str">
        <f t="shared" si="4"/>
        <v>0:0:</v>
      </c>
      <c r="AC8" s="16">
        <f t="shared" si="2"/>
        <v>3.5069444444444438E-2</v>
      </c>
      <c r="AD8" s="17">
        <v>4</v>
      </c>
      <c r="AE8" s="56"/>
    </row>
    <row r="9" spans="1:31" ht="16.5" thickTop="1" thickBot="1" x14ac:dyDescent="0.25">
      <c r="A9" s="42">
        <v>10</v>
      </c>
      <c r="B9" s="34" t="s">
        <v>51</v>
      </c>
      <c r="C9" s="34" t="s">
        <v>84</v>
      </c>
      <c r="D9" s="31" t="s">
        <v>83</v>
      </c>
      <c r="E9" s="39">
        <v>2011</v>
      </c>
      <c r="F9" s="36"/>
      <c r="G9" s="53" t="s">
        <v>90</v>
      </c>
      <c r="H9" s="7">
        <v>10</v>
      </c>
      <c r="I9" s="8">
        <v>28</v>
      </c>
      <c r="J9" s="9">
        <v>0</v>
      </c>
      <c r="K9" s="7">
        <v>11</v>
      </c>
      <c r="L9" s="8">
        <v>6</v>
      </c>
      <c r="M9" s="9">
        <v>16</v>
      </c>
      <c r="N9" s="10">
        <v>2</v>
      </c>
      <c r="O9" s="10"/>
      <c r="P9" s="11"/>
      <c r="Q9" s="10"/>
      <c r="R9" s="10"/>
      <c r="S9" s="10">
        <v>2</v>
      </c>
      <c r="T9" s="10"/>
      <c r="U9" s="10"/>
      <c r="V9" s="10">
        <v>2</v>
      </c>
      <c r="W9" s="10"/>
      <c r="X9" s="12">
        <f t="shared" si="0"/>
        <v>2.6574074074074083E-2</v>
      </c>
      <c r="Y9" s="13">
        <f t="shared" si="1"/>
        <v>6</v>
      </c>
      <c r="Z9" s="14"/>
      <c r="AA9" s="15" t="str">
        <f t="shared" si="3"/>
        <v>0:6:0</v>
      </c>
      <c r="AB9" s="15" t="str">
        <f t="shared" si="4"/>
        <v>0:0:</v>
      </c>
      <c r="AC9" s="16">
        <f t="shared" si="2"/>
        <v>3.0740740740740749E-2</v>
      </c>
      <c r="AD9" s="17">
        <v>1</v>
      </c>
      <c r="AE9" s="56" t="s">
        <v>92</v>
      </c>
    </row>
    <row r="10" spans="1:31" ht="16.5" thickTop="1" thickBot="1" x14ac:dyDescent="0.25">
      <c r="A10" s="42">
        <v>13</v>
      </c>
      <c r="B10" s="34" t="s">
        <v>51</v>
      </c>
      <c r="C10" s="34" t="s">
        <v>54</v>
      </c>
      <c r="D10" s="27" t="s">
        <v>55</v>
      </c>
      <c r="E10" s="39">
        <v>2010</v>
      </c>
      <c r="F10" s="36"/>
      <c r="G10" s="37" t="s">
        <v>50</v>
      </c>
      <c r="H10" s="7">
        <v>10</v>
      </c>
      <c r="I10" s="8">
        <v>34</v>
      </c>
      <c r="J10" s="9">
        <v>0</v>
      </c>
      <c r="K10" s="7">
        <v>11</v>
      </c>
      <c r="L10" s="8">
        <v>12</v>
      </c>
      <c r="M10" s="9">
        <v>13</v>
      </c>
      <c r="N10" s="10">
        <v>2</v>
      </c>
      <c r="O10" s="10"/>
      <c r="P10" s="11"/>
      <c r="Q10" s="10"/>
      <c r="R10" s="10">
        <v>2</v>
      </c>
      <c r="S10" s="10">
        <v>3</v>
      </c>
      <c r="T10" s="10"/>
      <c r="U10" s="10">
        <v>3</v>
      </c>
      <c r="V10" s="10"/>
      <c r="W10" s="10"/>
      <c r="X10" s="12">
        <f t="shared" si="0"/>
        <v>2.6539351851851856E-2</v>
      </c>
      <c r="Y10" s="13">
        <f t="shared" si="1"/>
        <v>10</v>
      </c>
      <c r="Z10" s="14"/>
      <c r="AA10" s="15" t="str">
        <f t="shared" si="3"/>
        <v>0:10:0</v>
      </c>
      <c r="AB10" s="15" t="str">
        <f t="shared" si="4"/>
        <v>0:0:</v>
      </c>
      <c r="AC10" s="16">
        <f t="shared" si="2"/>
        <v>3.3483796296296303E-2</v>
      </c>
      <c r="AD10" s="17">
        <v>2</v>
      </c>
      <c r="AE10" s="56" t="s">
        <v>92</v>
      </c>
    </row>
    <row r="11" spans="1:31" ht="16.5" thickTop="1" thickBot="1" x14ac:dyDescent="0.25">
      <c r="A11" s="42">
        <v>11</v>
      </c>
      <c r="B11" s="34" t="s">
        <v>51</v>
      </c>
      <c r="C11" s="34" t="s">
        <v>53</v>
      </c>
      <c r="D11" s="27" t="s">
        <v>52</v>
      </c>
      <c r="E11" s="39">
        <v>2010</v>
      </c>
      <c r="F11" s="36"/>
      <c r="G11" s="37" t="s">
        <v>50</v>
      </c>
      <c r="H11" s="7">
        <v>10</v>
      </c>
      <c r="I11" s="8">
        <v>30</v>
      </c>
      <c r="J11" s="9">
        <v>0</v>
      </c>
      <c r="K11" s="7">
        <v>11</v>
      </c>
      <c r="L11" s="8">
        <v>10</v>
      </c>
      <c r="M11" s="9">
        <v>15</v>
      </c>
      <c r="N11" s="10"/>
      <c r="O11" s="10"/>
      <c r="P11" s="11"/>
      <c r="Q11" s="10"/>
      <c r="R11" s="10"/>
      <c r="S11" s="10">
        <v>3</v>
      </c>
      <c r="T11" s="10"/>
      <c r="U11" s="10">
        <v>1</v>
      </c>
      <c r="V11" s="10">
        <v>4</v>
      </c>
      <c r="W11" s="10">
        <v>1</v>
      </c>
      <c r="X11" s="12">
        <f t="shared" si="0"/>
        <v>2.7951388888888873E-2</v>
      </c>
      <c r="Y11" s="13">
        <f t="shared" si="1"/>
        <v>9</v>
      </c>
      <c r="Z11" s="14"/>
      <c r="AA11" s="15" t="str">
        <f t="shared" si="3"/>
        <v>0:9:0</v>
      </c>
      <c r="AB11" s="15" t="str">
        <f t="shared" si="4"/>
        <v>0:0:</v>
      </c>
      <c r="AC11" s="16">
        <f t="shared" si="2"/>
        <v>3.4201388888888871E-2</v>
      </c>
      <c r="AD11" s="17">
        <v>3</v>
      </c>
      <c r="AE11" s="56" t="s">
        <v>92</v>
      </c>
    </row>
    <row r="12" spans="1:31" ht="16.5" thickTop="1" thickBot="1" x14ac:dyDescent="0.25">
      <c r="A12" s="42">
        <v>20</v>
      </c>
      <c r="B12" s="34" t="s">
        <v>30</v>
      </c>
      <c r="C12" s="34" t="s">
        <v>40</v>
      </c>
      <c r="D12" s="31" t="s">
        <v>45</v>
      </c>
      <c r="E12" s="39">
        <v>2017</v>
      </c>
      <c r="F12" s="36"/>
      <c r="G12" s="37" t="s">
        <v>43</v>
      </c>
      <c r="H12" s="7">
        <v>10</v>
      </c>
      <c r="I12" s="8">
        <v>44</v>
      </c>
      <c r="J12" s="9">
        <v>0</v>
      </c>
      <c r="K12" s="7">
        <v>11</v>
      </c>
      <c r="L12" s="8">
        <v>3</v>
      </c>
      <c r="M12" s="9">
        <v>54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2">
        <f t="shared" si="0"/>
        <v>1.381944444444444E-2</v>
      </c>
      <c r="Y12" s="13" t="str">
        <f t="shared" si="1"/>
        <v>00</v>
      </c>
      <c r="Z12" s="14"/>
      <c r="AA12" s="15" t="str">
        <f t="shared" si="3"/>
        <v>0:00:0</v>
      </c>
      <c r="AB12" s="15" t="str">
        <f t="shared" si="4"/>
        <v>0:0:</v>
      </c>
      <c r="AC12" s="16">
        <f t="shared" si="2"/>
        <v>1.381944444444444E-2</v>
      </c>
      <c r="AD12" s="17">
        <v>1</v>
      </c>
      <c r="AE12" s="56" t="s">
        <v>92</v>
      </c>
    </row>
    <row r="13" spans="1:31" ht="16.5" thickTop="1" thickBot="1" x14ac:dyDescent="0.25">
      <c r="A13" s="42">
        <v>9</v>
      </c>
      <c r="B13" s="34" t="s">
        <v>49</v>
      </c>
      <c r="C13" s="34" t="s">
        <v>77</v>
      </c>
      <c r="D13" s="31" t="s">
        <v>78</v>
      </c>
      <c r="E13" s="39">
        <v>2017</v>
      </c>
      <c r="F13" s="36" t="s">
        <v>79</v>
      </c>
      <c r="G13" s="38" t="s">
        <v>29</v>
      </c>
      <c r="H13" s="7">
        <v>10</v>
      </c>
      <c r="I13" s="8">
        <v>26</v>
      </c>
      <c r="J13" s="9">
        <v>0</v>
      </c>
      <c r="K13" s="7">
        <v>10</v>
      </c>
      <c r="L13" s="8">
        <v>57</v>
      </c>
      <c r="M13" s="9">
        <v>44</v>
      </c>
      <c r="N13" s="10"/>
      <c r="O13" s="10"/>
      <c r="P13" s="11"/>
      <c r="Q13" s="10"/>
      <c r="R13" s="10"/>
      <c r="S13" s="10">
        <v>1</v>
      </c>
      <c r="T13" s="10"/>
      <c r="U13" s="10">
        <v>1</v>
      </c>
      <c r="V13" s="10"/>
      <c r="W13" s="10">
        <v>1</v>
      </c>
      <c r="X13" s="12">
        <f t="shared" si="0"/>
        <v>2.2037037037037022E-2</v>
      </c>
      <c r="Y13" s="13">
        <f t="shared" si="1"/>
        <v>3</v>
      </c>
      <c r="Z13" s="14"/>
      <c r="AA13" s="15" t="str">
        <f t="shared" si="3"/>
        <v>0:3:0</v>
      </c>
      <c r="AB13" s="15" t="str">
        <f t="shared" si="4"/>
        <v>0:0:</v>
      </c>
      <c r="AC13" s="16">
        <f t="shared" si="2"/>
        <v>2.4120370370370355E-2</v>
      </c>
      <c r="AD13" s="17">
        <v>1</v>
      </c>
      <c r="AE13" s="56"/>
    </row>
    <row r="14" spans="1:31" ht="16.5" thickTop="1" thickBot="1" x14ac:dyDescent="0.25">
      <c r="A14" s="42">
        <v>14</v>
      </c>
      <c r="B14" s="34" t="s">
        <v>49</v>
      </c>
      <c r="C14" s="34" t="s">
        <v>47</v>
      </c>
      <c r="D14" s="27" t="s">
        <v>48</v>
      </c>
      <c r="E14" s="39">
        <v>2018</v>
      </c>
      <c r="F14" s="36" t="s">
        <v>46</v>
      </c>
      <c r="G14" s="37" t="s">
        <v>50</v>
      </c>
      <c r="H14" s="7">
        <v>10</v>
      </c>
      <c r="I14" s="8">
        <v>36</v>
      </c>
      <c r="J14" s="9">
        <v>0</v>
      </c>
      <c r="K14" s="7">
        <v>11</v>
      </c>
      <c r="L14" s="8">
        <v>8</v>
      </c>
      <c r="M14" s="9">
        <v>9</v>
      </c>
      <c r="N14" s="10"/>
      <c r="O14" s="10"/>
      <c r="P14" s="11"/>
      <c r="Q14" s="10"/>
      <c r="R14" s="10">
        <v>2</v>
      </c>
      <c r="S14" s="10">
        <v>2</v>
      </c>
      <c r="T14" s="10"/>
      <c r="U14" s="10"/>
      <c r="V14" s="10"/>
      <c r="W14" s="10">
        <v>1</v>
      </c>
      <c r="X14" s="12">
        <f t="shared" si="0"/>
        <v>2.2326388888888882E-2</v>
      </c>
      <c r="Y14" s="13">
        <f t="shared" si="1"/>
        <v>5</v>
      </c>
      <c r="Z14" s="14"/>
      <c r="AA14" s="15" t="str">
        <f t="shared" si="3"/>
        <v>0:5:0</v>
      </c>
      <c r="AB14" s="15" t="str">
        <f t="shared" si="4"/>
        <v>0:0:</v>
      </c>
      <c r="AC14" s="16">
        <f t="shared" si="2"/>
        <v>2.5798611111111105E-2</v>
      </c>
      <c r="AD14" s="17">
        <v>2</v>
      </c>
      <c r="AE14" s="56"/>
    </row>
    <row r="15" spans="1:31" ht="16.5" thickTop="1" thickBot="1" x14ac:dyDescent="0.25">
      <c r="A15" s="42">
        <v>7</v>
      </c>
      <c r="B15" s="34" t="s">
        <v>81</v>
      </c>
      <c r="C15" s="34" t="s">
        <v>65</v>
      </c>
      <c r="D15" s="27" t="s">
        <v>66</v>
      </c>
      <c r="E15" s="39">
        <v>2020</v>
      </c>
      <c r="F15" s="36" t="s">
        <v>67</v>
      </c>
      <c r="G15" s="37" t="s">
        <v>29</v>
      </c>
      <c r="H15" s="7">
        <v>10</v>
      </c>
      <c r="I15" s="8">
        <v>22</v>
      </c>
      <c r="J15" s="9">
        <v>0</v>
      </c>
      <c r="K15" s="7">
        <v>11</v>
      </c>
      <c r="L15" s="8">
        <v>4</v>
      </c>
      <c r="M15" s="9">
        <v>19</v>
      </c>
      <c r="N15" s="10"/>
      <c r="O15" s="10"/>
      <c r="P15" s="11"/>
      <c r="Q15" s="10"/>
      <c r="R15" s="10"/>
      <c r="S15" s="10">
        <v>1</v>
      </c>
      <c r="T15" s="10"/>
      <c r="U15" s="10"/>
      <c r="V15" s="10"/>
      <c r="W15" s="10"/>
      <c r="X15" s="12">
        <f t="shared" si="0"/>
        <v>2.9386574074074079E-2</v>
      </c>
      <c r="Y15" s="13">
        <f t="shared" si="1"/>
        <v>1</v>
      </c>
      <c r="Z15" s="14"/>
      <c r="AA15" s="15" t="str">
        <f t="shared" si="3"/>
        <v>0:1:0</v>
      </c>
      <c r="AB15" s="15" t="str">
        <f t="shared" si="4"/>
        <v>0:0:</v>
      </c>
      <c r="AC15" s="16">
        <f t="shared" si="2"/>
        <v>3.0081018518518524E-2</v>
      </c>
      <c r="AD15" s="17">
        <v>1</v>
      </c>
      <c r="AE15" s="56"/>
    </row>
    <row r="16" spans="1:31" ht="16.5" thickTop="1" thickBot="1" x14ac:dyDescent="0.25">
      <c r="A16" s="42">
        <v>2</v>
      </c>
      <c r="B16" s="34" t="s">
        <v>81</v>
      </c>
      <c r="C16" s="34" t="s">
        <v>63</v>
      </c>
      <c r="D16" s="27" t="s">
        <v>64</v>
      </c>
      <c r="E16" s="39">
        <v>2020</v>
      </c>
      <c r="F16" s="36" t="s">
        <v>88</v>
      </c>
      <c r="G16" s="35" t="s">
        <v>29</v>
      </c>
      <c r="H16" s="7">
        <v>10</v>
      </c>
      <c r="I16" s="8">
        <v>12</v>
      </c>
      <c r="J16" s="9">
        <v>0</v>
      </c>
      <c r="K16" s="7">
        <v>10</v>
      </c>
      <c r="L16" s="8">
        <v>59</v>
      </c>
      <c r="M16" s="9">
        <v>45</v>
      </c>
      <c r="N16" s="10"/>
      <c r="O16" s="10"/>
      <c r="P16" s="11"/>
      <c r="Q16" s="10"/>
      <c r="R16" s="10"/>
      <c r="S16" s="10">
        <v>1</v>
      </c>
      <c r="T16" s="10"/>
      <c r="U16" s="10">
        <v>9</v>
      </c>
      <c r="V16" s="10"/>
      <c r="W16" s="10"/>
      <c r="X16" s="12">
        <f t="shared" si="0"/>
        <v>3.3159722222222243E-2</v>
      </c>
      <c r="Y16" s="13">
        <f t="shared" si="1"/>
        <v>10</v>
      </c>
      <c r="Z16" s="14"/>
      <c r="AA16" s="15" t="str">
        <f t="shared" si="3"/>
        <v>0:10:0</v>
      </c>
      <c r="AB16" s="15" t="str">
        <f t="shared" si="4"/>
        <v>0:0:</v>
      </c>
      <c r="AC16" s="16">
        <f t="shared" si="2"/>
        <v>4.0104166666666691E-2</v>
      </c>
      <c r="AD16" s="17">
        <v>2</v>
      </c>
      <c r="AE16" s="56"/>
    </row>
    <row r="17" spans="1:31" ht="16.5" thickTop="1" thickBot="1" x14ac:dyDescent="0.25">
      <c r="A17" s="42">
        <v>19</v>
      </c>
      <c r="B17" s="34" t="s">
        <v>28</v>
      </c>
      <c r="C17" s="34" t="s">
        <v>41</v>
      </c>
      <c r="D17" s="27" t="s">
        <v>42</v>
      </c>
      <c r="E17" s="39">
        <v>2018</v>
      </c>
      <c r="F17" s="36" t="s">
        <v>56</v>
      </c>
      <c r="G17" s="37" t="s">
        <v>43</v>
      </c>
      <c r="H17" s="7">
        <v>11</v>
      </c>
      <c r="I17" s="8">
        <v>6</v>
      </c>
      <c r="J17" s="9">
        <v>0</v>
      </c>
      <c r="K17" s="7">
        <v>11</v>
      </c>
      <c r="L17" s="8">
        <v>29</v>
      </c>
      <c r="M17" s="9">
        <v>43</v>
      </c>
      <c r="N17" s="10"/>
      <c r="O17" s="10"/>
      <c r="P17" s="10"/>
      <c r="Q17" s="10"/>
      <c r="R17" s="10"/>
      <c r="S17" s="10"/>
      <c r="T17" s="10"/>
      <c r="U17" s="10">
        <v>2</v>
      </c>
      <c r="V17" s="10"/>
      <c r="W17" s="10">
        <v>1</v>
      </c>
      <c r="X17" s="12">
        <f t="shared" si="0"/>
        <v>1.6469907407407391E-2</v>
      </c>
      <c r="Y17" s="13">
        <f t="shared" si="1"/>
        <v>3</v>
      </c>
      <c r="Z17" s="14">
        <v>10</v>
      </c>
      <c r="AA17" s="15" t="str">
        <f t="shared" si="3"/>
        <v>0:3:0</v>
      </c>
      <c r="AB17" s="15" t="str">
        <f t="shared" si="4"/>
        <v>0:0:10</v>
      </c>
      <c r="AC17" s="16">
        <f t="shared" si="2"/>
        <v>1.8437499999999985E-2</v>
      </c>
      <c r="AD17" s="17">
        <v>1</v>
      </c>
      <c r="AE17" s="56"/>
    </row>
    <row r="18" spans="1:31" ht="16.5" thickTop="1" thickBot="1" x14ac:dyDescent="0.25">
      <c r="A18" s="42">
        <v>21</v>
      </c>
      <c r="B18" s="34" t="s">
        <v>28</v>
      </c>
      <c r="C18" s="34" t="s">
        <v>68</v>
      </c>
      <c r="D18" s="27" t="s">
        <v>69</v>
      </c>
      <c r="E18" s="34">
        <v>2018</v>
      </c>
      <c r="F18" s="40" t="s">
        <v>76</v>
      </c>
      <c r="G18" s="37" t="s">
        <v>29</v>
      </c>
      <c r="H18" s="7">
        <v>11</v>
      </c>
      <c r="I18" s="8">
        <v>4</v>
      </c>
      <c r="J18" s="9">
        <v>0</v>
      </c>
      <c r="K18" s="7">
        <v>11</v>
      </c>
      <c r="L18" s="8">
        <v>32</v>
      </c>
      <c r="M18" s="9">
        <v>5</v>
      </c>
      <c r="N18" s="10"/>
      <c r="O18" s="10"/>
      <c r="P18" s="10"/>
      <c r="Q18" s="10"/>
      <c r="R18" s="10"/>
      <c r="S18" s="10"/>
      <c r="T18" s="10"/>
      <c r="U18" s="10">
        <v>1</v>
      </c>
      <c r="V18" s="10"/>
      <c r="W18" s="10"/>
      <c r="X18" s="12">
        <f t="shared" si="0"/>
        <v>1.9502314814814792E-2</v>
      </c>
      <c r="Y18" s="13">
        <f t="shared" si="1"/>
        <v>1</v>
      </c>
      <c r="Z18" s="14"/>
      <c r="AA18" s="15" t="str">
        <f t="shared" si="3"/>
        <v>0:1:0</v>
      </c>
      <c r="AB18" s="15" t="str">
        <f t="shared" si="4"/>
        <v>0:0:</v>
      </c>
      <c r="AC18" s="16">
        <f t="shared" si="2"/>
        <v>2.0196759259259237E-2</v>
      </c>
      <c r="AD18" s="17">
        <v>2</v>
      </c>
      <c r="AE18" s="56"/>
    </row>
    <row r="19" spans="1:31" ht="16.5" thickTop="1" thickBot="1" x14ac:dyDescent="0.25">
      <c r="A19" s="41">
        <v>22</v>
      </c>
      <c r="B19" s="34" t="s">
        <v>28</v>
      </c>
      <c r="C19" s="34" t="s">
        <v>58</v>
      </c>
      <c r="D19" s="27" t="s">
        <v>57</v>
      </c>
      <c r="E19" s="39">
        <v>2019</v>
      </c>
      <c r="F19" s="36" t="s">
        <v>93</v>
      </c>
      <c r="G19" s="37" t="s">
        <v>29</v>
      </c>
      <c r="H19" s="7">
        <v>10</v>
      </c>
      <c r="I19" s="8">
        <v>48</v>
      </c>
      <c r="J19" s="9">
        <v>0</v>
      </c>
      <c r="K19" s="7">
        <v>11</v>
      </c>
      <c r="L19" s="8">
        <v>32</v>
      </c>
      <c r="M19" s="9">
        <v>31</v>
      </c>
      <c r="N19" s="10"/>
      <c r="O19" s="10"/>
      <c r="P19" s="10"/>
      <c r="Q19" s="10"/>
      <c r="R19" s="10"/>
      <c r="S19" s="10">
        <v>1</v>
      </c>
      <c r="T19" s="10"/>
      <c r="U19" s="10">
        <v>1</v>
      </c>
      <c r="V19" s="10">
        <v>5</v>
      </c>
      <c r="W19" s="10">
        <v>2</v>
      </c>
      <c r="X19" s="12">
        <f t="shared" si="0"/>
        <v>3.0914351851851818E-2</v>
      </c>
      <c r="Y19" s="13">
        <f t="shared" si="1"/>
        <v>9</v>
      </c>
      <c r="Z19" s="14"/>
      <c r="AA19" s="15" t="str">
        <f t="shared" si="3"/>
        <v>0:9:0</v>
      </c>
      <c r="AB19" s="15" t="str">
        <f t="shared" si="4"/>
        <v>0:0:</v>
      </c>
      <c r="AC19" s="16">
        <f t="shared" si="2"/>
        <v>3.7164351851851816E-2</v>
      </c>
      <c r="AD19" s="17">
        <v>3</v>
      </c>
      <c r="AE19" s="56"/>
    </row>
    <row r="20" spans="1:31" ht="16.5" thickTop="1" thickBot="1" x14ac:dyDescent="0.25">
      <c r="A20" s="42">
        <v>18</v>
      </c>
      <c r="B20" s="34" t="s">
        <v>80</v>
      </c>
      <c r="C20" s="34" t="s">
        <v>71</v>
      </c>
      <c r="D20" s="27" t="s">
        <v>69</v>
      </c>
      <c r="E20" s="34">
        <v>2020</v>
      </c>
      <c r="F20" s="40" t="s">
        <v>70</v>
      </c>
      <c r="G20" s="37" t="s">
        <v>29</v>
      </c>
      <c r="H20" s="7">
        <v>11</v>
      </c>
      <c r="I20" s="8">
        <v>2</v>
      </c>
      <c r="J20" s="9">
        <v>0</v>
      </c>
      <c r="K20" s="7">
        <v>11</v>
      </c>
      <c r="L20" s="8">
        <v>31</v>
      </c>
      <c r="M20" s="9">
        <v>53</v>
      </c>
      <c r="N20" s="10"/>
      <c r="O20" s="10"/>
      <c r="P20" s="10"/>
      <c r="Q20" s="10"/>
      <c r="R20" s="10"/>
      <c r="S20" s="10">
        <v>1</v>
      </c>
      <c r="T20" s="10"/>
      <c r="U20" s="10">
        <v>1</v>
      </c>
      <c r="V20" s="10"/>
      <c r="W20" s="10"/>
      <c r="X20" s="12">
        <f t="shared" si="0"/>
        <v>2.0752314814814821E-2</v>
      </c>
      <c r="Y20" s="13">
        <f t="shared" si="1"/>
        <v>2</v>
      </c>
      <c r="Z20" s="14">
        <v>10</v>
      </c>
      <c r="AA20" s="15" t="str">
        <f t="shared" si="3"/>
        <v>0:2:0</v>
      </c>
      <c r="AB20" s="15" t="str">
        <f t="shared" si="4"/>
        <v>0:0:10</v>
      </c>
      <c r="AC20" s="16">
        <f t="shared" si="2"/>
        <v>2.2025462962962969E-2</v>
      </c>
      <c r="AD20" s="17">
        <v>1</v>
      </c>
      <c r="AE20" s="56"/>
    </row>
    <row r="21" spans="1:31" ht="16.5" thickTop="1" thickBot="1" x14ac:dyDescent="0.25">
      <c r="A21" s="41">
        <v>23</v>
      </c>
      <c r="B21" s="34" t="s">
        <v>80</v>
      </c>
      <c r="C21" s="34" t="s">
        <v>59</v>
      </c>
      <c r="D21" s="27" t="s">
        <v>57</v>
      </c>
      <c r="E21" s="34">
        <v>2022</v>
      </c>
      <c r="F21" s="40" t="s">
        <v>60</v>
      </c>
      <c r="G21" s="37" t="s">
        <v>29</v>
      </c>
      <c r="H21" s="7">
        <v>10</v>
      </c>
      <c r="I21" s="8">
        <v>46</v>
      </c>
      <c r="J21" s="9">
        <v>0</v>
      </c>
      <c r="K21" s="7">
        <v>11</v>
      </c>
      <c r="L21" s="8">
        <v>32</v>
      </c>
      <c r="M21" s="9">
        <v>10</v>
      </c>
      <c r="N21" s="10"/>
      <c r="O21" s="10"/>
      <c r="P21" s="10"/>
      <c r="Q21" s="10"/>
      <c r="R21" s="10"/>
      <c r="S21" s="10">
        <v>2</v>
      </c>
      <c r="T21" s="10"/>
      <c r="U21" s="10">
        <v>1</v>
      </c>
      <c r="V21" s="10">
        <v>5</v>
      </c>
      <c r="W21" s="10"/>
      <c r="X21" s="12">
        <f t="shared" si="0"/>
        <v>3.2060185185185164E-2</v>
      </c>
      <c r="Y21" s="13">
        <f t="shared" si="1"/>
        <v>8</v>
      </c>
      <c r="Z21" s="14"/>
      <c r="AA21" s="15" t="str">
        <f>CONCATENATE(0,":",Y21,":",0)</f>
        <v>0:8:0</v>
      </c>
      <c r="AB21" s="15" t="str">
        <f>CONCATENATE(0,":",0,":",Z21)</f>
        <v>0:0:</v>
      </c>
      <c r="AC21" s="16">
        <f t="shared" si="2"/>
        <v>3.761574074074072E-2</v>
      </c>
      <c r="AD21" s="17">
        <v>2</v>
      </c>
      <c r="AE21" s="56"/>
    </row>
    <row r="22" spans="1:31" ht="16.5" thickTop="1" thickBot="1" x14ac:dyDescent="0.25">
      <c r="A22" s="42">
        <v>4</v>
      </c>
      <c r="B22" s="34" t="s">
        <v>80</v>
      </c>
      <c r="C22" s="34" t="s">
        <v>61</v>
      </c>
      <c r="D22" s="27" t="s">
        <v>62</v>
      </c>
      <c r="E22" s="39">
        <v>2022</v>
      </c>
      <c r="F22" s="36" t="s">
        <v>87</v>
      </c>
      <c r="G22" s="35" t="s">
        <v>29</v>
      </c>
      <c r="H22" s="7">
        <v>10</v>
      </c>
      <c r="I22" s="8">
        <v>16</v>
      </c>
      <c r="J22" s="9">
        <v>0</v>
      </c>
      <c r="K22" s="7">
        <v>11</v>
      </c>
      <c r="L22" s="8">
        <v>8</v>
      </c>
      <c r="M22" s="9">
        <v>20</v>
      </c>
      <c r="N22" s="10"/>
      <c r="O22" s="10"/>
      <c r="P22" s="11"/>
      <c r="Q22" s="10"/>
      <c r="R22" s="10"/>
      <c r="S22" s="10">
        <v>2</v>
      </c>
      <c r="T22" s="10"/>
      <c r="U22" s="10"/>
      <c r="V22" s="10"/>
      <c r="W22" s="10"/>
      <c r="X22" s="12">
        <f t="shared" si="0"/>
        <v>3.6342592592592593E-2</v>
      </c>
      <c r="Y22" s="13">
        <f t="shared" si="1"/>
        <v>2</v>
      </c>
      <c r="Z22" s="14"/>
      <c r="AA22" s="15" t="str">
        <f>CONCATENATE(0,":",Y22,":",0)</f>
        <v>0:2:0</v>
      </c>
      <c r="AB22" s="15" t="str">
        <f>CONCATENATE(0,":",0,":",Z22)</f>
        <v>0:0:</v>
      </c>
      <c r="AC22" s="16">
        <f t="shared" si="2"/>
        <v>3.7731481481481484E-2</v>
      </c>
      <c r="AD22" s="17">
        <v>3</v>
      </c>
      <c r="AE22" s="56"/>
    </row>
    <row r="23" spans="1:31" ht="16.5" thickTop="1" thickBot="1" x14ac:dyDescent="0.25">
      <c r="A23" s="42">
        <v>6</v>
      </c>
      <c r="B23" s="34" t="s">
        <v>82</v>
      </c>
      <c r="C23" s="34" t="s">
        <v>86</v>
      </c>
      <c r="D23" s="31" t="s">
        <v>83</v>
      </c>
      <c r="E23" s="39">
        <v>2013</v>
      </c>
      <c r="F23" s="36"/>
      <c r="G23" s="38" t="s">
        <v>90</v>
      </c>
      <c r="H23" s="7">
        <v>10</v>
      </c>
      <c r="I23" s="8">
        <v>20</v>
      </c>
      <c r="J23" s="9">
        <v>0</v>
      </c>
      <c r="K23" s="7">
        <v>10</v>
      </c>
      <c r="L23" s="8">
        <v>55</v>
      </c>
      <c r="M23" s="9">
        <v>45</v>
      </c>
      <c r="N23" s="10">
        <v>2</v>
      </c>
      <c r="O23" s="10"/>
      <c r="P23" s="11"/>
      <c r="Q23" s="10"/>
      <c r="R23" s="10"/>
      <c r="S23" s="10">
        <v>3</v>
      </c>
      <c r="T23" s="10"/>
      <c r="U23" s="10"/>
      <c r="V23" s="10"/>
      <c r="W23" s="10"/>
      <c r="X23" s="12">
        <f t="shared" si="0"/>
        <v>2.4826388888888884E-2</v>
      </c>
      <c r="Y23" s="13">
        <f t="shared" si="1"/>
        <v>5</v>
      </c>
      <c r="Z23" s="14"/>
      <c r="AA23" s="15" t="str">
        <f>CONCATENATE(0,":",Y23,":",0)</f>
        <v>0:5:0</v>
      </c>
      <c r="AB23" s="15" t="str">
        <f>CONCATENATE(0,":",0,":",Z23)</f>
        <v>0:0:</v>
      </c>
      <c r="AC23" s="16">
        <f t="shared" si="2"/>
        <v>2.8298611111111108E-2</v>
      </c>
      <c r="AD23" s="17">
        <v>1</v>
      </c>
      <c r="AE23" s="56" t="s">
        <v>92</v>
      </c>
    </row>
    <row r="24" spans="1:31" ht="16.5" thickTop="1" thickBot="1" x14ac:dyDescent="0.25">
      <c r="A24" s="42">
        <v>5</v>
      </c>
      <c r="B24" s="34" t="s">
        <v>44</v>
      </c>
      <c r="C24" s="34" t="s">
        <v>37</v>
      </c>
      <c r="D24" s="31" t="s">
        <v>38</v>
      </c>
      <c r="E24" s="39">
        <v>1989</v>
      </c>
      <c r="F24" s="36"/>
      <c r="G24" s="37" t="s">
        <v>39</v>
      </c>
      <c r="H24" s="7">
        <v>10</v>
      </c>
      <c r="I24" s="8">
        <v>18</v>
      </c>
      <c r="J24" s="9">
        <v>0</v>
      </c>
      <c r="K24" s="7">
        <v>10</v>
      </c>
      <c r="L24" s="8">
        <v>57</v>
      </c>
      <c r="M24" s="9">
        <v>1</v>
      </c>
      <c r="N24" s="10"/>
      <c r="O24" s="10"/>
      <c r="P24" s="11"/>
      <c r="Q24" s="10"/>
      <c r="R24" s="10"/>
      <c r="S24" s="10">
        <v>3</v>
      </c>
      <c r="T24" s="10"/>
      <c r="U24" s="10"/>
      <c r="V24" s="10"/>
      <c r="W24" s="10"/>
      <c r="X24" s="12">
        <f t="shared" si="0"/>
        <v>2.7094907407407443E-2</v>
      </c>
      <c r="Y24" s="13">
        <f t="shared" si="1"/>
        <v>3</v>
      </c>
      <c r="Z24" s="14">
        <v>32</v>
      </c>
      <c r="AA24" s="15" t="str">
        <f>CONCATENATE(0,":",Y24,":",0)</f>
        <v>0:3:0</v>
      </c>
      <c r="AB24" s="15" t="str">
        <f>CONCATENATE(0,":",0,":",Z24)</f>
        <v>0:0:32</v>
      </c>
      <c r="AC24" s="16">
        <f t="shared" si="2"/>
        <v>2.8807870370370404E-2</v>
      </c>
      <c r="AD24" s="17">
        <v>1</v>
      </c>
      <c r="AE24" s="56" t="s">
        <v>92</v>
      </c>
    </row>
    <row r="25" spans="1:31" ht="16.5" thickTop="1" thickBot="1" x14ac:dyDescent="0.25">
      <c r="A25" s="42">
        <v>3</v>
      </c>
      <c r="B25" s="34" t="s">
        <v>44</v>
      </c>
      <c r="C25" s="34" t="s">
        <v>75</v>
      </c>
      <c r="D25" s="27" t="s">
        <v>74</v>
      </c>
      <c r="E25" s="39">
        <v>1986</v>
      </c>
      <c r="F25" s="36"/>
      <c r="G25" s="35" t="s">
        <v>29</v>
      </c>
      <c r="H25" s="7">
        <v>10</v>
      </c>
      <c r="I25" s="8">
        <v>14</v>
      </c>
      <c r="J25" s="9">
        <v>0</v>
      </c>
      <c r="K25" s="7">
        <v>10</v>
      </c>
      <c r="L25" s="8">
        <v>58</v>
      </c>
      <c r="M25" s="9">
        <v>12</v>
      </c>
      <c r="N25" s="10">
        <v>2</v>
      </c>
      <c r="O25" s="10"/>
      <c r="P25" s="11"/>
      <c r="Q25" s="10"/>
      <c r="R25" s="10"/>
      <c r="S25" s="10"/>
      <c r="T25" s="10"/>
      <c r="U25" s="10"/>
      <c r="V25" s="10">
        <v>1</v>
      </c>
      <c r="W25" s="10"/>
      <c r="X25" s="12">
        <f t="shared" si="0"/>
        <v>3.0694444444444469E-2</v>
      </c>
      <c r="Y25" s="13">
        <f t="shared" si="1"/>
        <v>3</v>
      </c>
      <c r="Z25" s="14">
        <v>42</v>
      </c>
      <c r="AA25" s="15" t="str">
        <f>CONCATENATE(0,":",Y25,":",0)</f>
        <v>0:3:0</v>
      </c>
      <c r="AB25" s="15" t="str">
        <f>CONCATENATE(0,":",0,":",Z25)</f>
        <v>0:0:42</v>
      </c>
      <c r="AC25" s="16">
        <f t="shared" si="2"/>
        <v>3.2291666666666691E-2</v>
      </c>
      <c r="AD25" s="17">
        <v>2</v>
      </c>
      <c r="AE25" s="56" t="s">
        <v>92</v>
      </c>
    </row>
    <row r="26" spans="1:31" ht="15.75" thickTop="1" x14ac:dyDescent="0.2">
      <c r="A26" s="20"/>
      <c r="B26" s="29"/>
      <c r="C26" s="29"/>
      <c r="D26" s="32"/>
      <c r="E26" s="33"/>
      <c r="F26" s="30"/>
      <c r="G26" s="28"/>
      <c r="H26" s="7"/>
      <c r="I26" s="8"/>
      <c r="J26" s="9"/>
      <c r="K26" s="7"/>
      <c r="L26" s="8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2" t="str">
        <f t="shared" ref="X26:X29" si="5">IF(ISBLANK(K26),"",(CONCATENATE(K26,":",L26,":",M26)-CONCATENATE(H26,":",I26,":",J26)))</f>
        <v/>
      </c>
      <c r="Y26" s="13" t="str">
        <f t="shared" ref="Y26:Y29" si="6">IF(SUM(N26:W26)=0,"00",SUM(N26:W26))</f>
        <v>00</v>
      </c>
      <c r="Z26" s="14"/>
      <c r="AA26" s="15" t="str">
        <f t="shared" ref="AA26:AA29" si="7">CONCATENATE(0,":",Y26,":",0)</f>
        <v>0:00:0</v>
      </c>
      <c r="AB26" s="15" t="str">
        <f t="shared" ref="AB26:AB29" si="8">CONCATENATE(0,":",0,":",Z26)</f>
        <v>0:0:</v>
      </c>
      <c r="AC26" s="16" t="str">
        <f t="shared" ref="AC26:AC29" si="9">IF(ISBLANK(K26),"",X26+AA26-AB26)</f>
        <v/>
      </c>
      <c r="AD26" s="17"/>
    </row>
    <row r="27" spans="1:31" x14ac:dyDescent="0.2">
      <c r="A27" s="20"/>
      <c r="B27" s="18"/>
      <c r="C27" s="21"/>
      <c r="D27" s="21"/>
      <c r="E27" s="19"/>
      <c r="F27" s="26"/>
      <c r="G27" s="20"/>
      <c r="H27" s="7"/>
      <c r="I27" s="8"/>
      <c r="J27" s="9"/>
      <c r="K27" s="7"/>
      <c r="L27" s="8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22" t="str">
        <f t="shared" si="5"/>
        <v/>
      </c>
      <c r="Y27" s="13" t="str">
        <f t="shared" si="6"/>
        <v>00</v>
      </c>
      <c r="Z27" s="14"/>
      <c r="AA27" s="15" t="str">
        <f t="shared" si="7"/>
        <v>0:00:0</v>
      </c>
      <c r="AB27" s="15" t="str">
        <f t="shared" si="8"/>
        <v>0:0:</v>
      </c>
      <c r="AC27" s="16" t="str">
        <f t="shared" si="9"/>
        <v/>
      </c>
      <c r="AD27" s="17"/>
    </row>
    <row r="28" spans="1:31" x14ac:dyDescent="0.2">
      <c r="A28" s="20"/>
      <c r="B28" s="18"/>
      <c r="C28" s="21"/>
      <c r="D28" s="21"/>
      <c r="E28" s="19"/>
      <c r="F28" s="26"/>
      <c r="G28" s="20"/>
      <c r="H28" s="7"/>
      <c r="I28" s="8"/>
      <c r="J28" s="9"/>
      <c r="K28" s="7"/>
      <c r="L28" s="8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22" t="str">
        <f t="shared" si="5"/>
        <v/>
      </c>
      <c r="Y28" s="13" t="str">
        <f t="shared" si="6"/>
        <v>00</v>
      </c>
      <c r="Z28" s="14"/>
      <c r="AA28" s="15" t="str">
        <f t="shared" si="7"/>
        <v>0:00:0</v>
      </c>
      <c r="AB28" s="15" t="str">
        <f t="shared" si="8"/>
        <v>0:0:</v>
      </c>
      <c r="AC28" s="16" t="str">
        <f t="shared" si="9"/>
        <v/>
      </c>
      <c r="AD28" s="17"/>
    </row>
    <row r="29" spans="1:31" x14ac:dyDescent="0.2">
      <c r="A29" s="20"/>
      <c r="B29" s="18"/>
      <c r="C29" s="21"/>
      <c r="D29" s="21"/>
      <c r="E29" s="19"/>
      <c r="F29" s="26"/>
      <c r="G29" s="20"/>
      <c r="H29" s="7"/>
      <c r="I29" s="8"/>
      <c r="J29" s="9"/>
      <c r="K29" s="7"/>
      <c r="L29" s="8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22" t="str">
        <f t="shared" si="5"/>
        <v/>
      </c>
      <c r="Y29" s="13" t="str">
        <f t="shared" si="6"/>
        <v>00</v>
      </c>
      <c r="Z29" s="14"/>
      <c r="AA29" s="15" t="str">
        <f t="shared" si="7"/>
        <v>0:00:0</v>
      </c>
      <c r="AB29" s="15" t="str">
        <f t="shared" si="8"/>
        <v>0:0:</v>
      </c>
      <c r="AC29" s="16" t="str">
        <f t="shared" si="9"/>
        <v/>
      </c>
      <c r="AD29" s="17"/>
    </row>
    <row r="32" spans="1:31" x14ac:dyDescent="0.2">
      <c r="C32" s="55"/>
    </row>
  </sheetData>
  <sortState xmlns:xlrd2="http://schemas.microsoft.com/office/spreadsheetml/2017/richdata2" ref="A3:AC25">
    <sortCondition ref="B3:B25"/>
    <sortCondition ref="AC3:AC25"/>
  </sortState>
  <mergeCells count="24">
    <mergeCell ref="Y1:Y2"/>
    <mergeCell ref="Z1:Z2"/>
    <mergeCell ref="AC1:AC2"/>
    <mergeCell ref="AD1:AD2"/>
    <mergeCell ref="Q1:Q2"/>
    <mergeCell ref="T1:T2"/>
    <mergeCell ref="U1:U2"/>
    <mergeCell ref="V1:V2"/>
    <mergeCell ref="W1:W2"/>
    <mergeCell ref="X1:X2"/>
    <mergeCell ref="S1:S2"/>
    <mergeCell ref="R1:R2"/>
    <mergeCell ref="P1:P2"/>
    <mergeCell ref="O1:O2"/>
    <mergeCell ref="N1:N2"/>
    <mergeCell ref="K1:M1"/>
    <mergeCell ref="A1:A2"/>
    <mergeCell ref="B1:B2"/>
    <mergeCell ref="C1:C2"/>
    <mergeCell ref="D1:D2"/>
    <mergeCell ref="H1:J1"/>
    <mergeCell ref="E1:E2"/>
    <mergeCell ref="F1:F2"/>
    <mergeCell ref="G1:G2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2024-04-20T16:50:45Z</dcterms:created>
  <dcterms:modified xsi:type="dcterms:W3CDTF">2026-04-13T08:11:41Z</dcterms:modified>
</cp:coreProperties>
</file>