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dene\Desktop\"/>
    </mc:Choice>
  </mc:AlternateContent>
  <xr:revisionPtr revIDLastSave="0" documentId="13_ncr:1_{F8A2CC88-A683-444F-8D81-8EA09C9A8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_9_2025" sheetId="1" r:id="rId1"/>
  </sheets>
  <definedNames>
    <definedName name="_xlnm._FilterDatabase" localSheetId="0" hidden="1">'8_9_2025'!$B$1:$Q$39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J22" i="1"/>
  <c r="O21" i="1"/>
  <c r="J21" i="1"/>
  <c r="O2" i="1"/>
  <c r="O20" i="1"/>
  <c r="O6" i="1"/>
  <c r="O5" i="1"/>
  <c r="O13" i="1"/>
  <c r="O19" i="1"/>
  <c r="O10" i="1"/>
  <c r="O11" i="1"/>
  <c r="O12" i="1"/>
  <c r="Q29" i="1"/>
  <c r="Q28" i="1"/>
  <c r="Q27" i="1"/>
  <c r="Q26" i="1"/>
  <c r="O15" i="1"/>
  <c r="J15" i="1"/>
  <c r="O4" i="1"/>
  <c r="J4" i="1"/>
  <c r="O18" i="1"/>
  <c r="J18" i="1"/>
  <c r="O7" i="1"/>
  <c r="J7" i="1"/>
  <c r="O14" i="1"/>
  <c r="J14" i="1"/>
  <c r="O3" i="1"/>
  <c r="J3" i="1"/>
  <c r="O9" i="1"/>
  <c r="J9" i="1"/>
  <c r="O8" i="1"/>
  <c r="J8" i="1"/>
  <c r="O17" i="1"/>
  <c r="J17" i="1"/>
  <c r="O16" i="1"/>
  <c r="J16" i="1"/>
  <c r="Q2" i="1" l="1"/>
  <c r="Q23" i="1"/>
  <c r="Q24" i="1"/>
  <c r="Q18" i="1"/>
  <c r="Q19" i="1"/>
  <c r="Q20" i="1"/>
  <c r="Q21" i="1"/>
  <c r="Q22" i="1"/>
  <c r="Q16" i="1"/>
  <c r="Q17" i="1"/>
  <c r="Q15" i="1"/>
  <c r="Q4" i="1"/>
  <c r="Q6" i="1"/>
  <c r="Q8" i="1"/>
  <c r="Q10" i="1"/>
  <c r="Q12" i="1"/>
  <c r="Q14" i="1"/>
  <c r="Q3" i="1"/>
  <c r="Q5" i="1"/>
  <c r="Q7" i="1"/>
  <c r="Q9" i="1"/>
  <c r="Q11" i="1"/>
  <c r="Q13" i="1"/>
</calcChain>
</file>

<file path=xl/sharedStrings.xml><?xml version="1.0" encoding="utf-8"?>
<sst xmlns="http://schemas.openxmlformats.org/spreadsheetml/2006/main" count="95" uniqueCount="62">
  <si>
    <t>čip</t>
  </si>
  <si>
    <t>Trestné 
15 sec</t>
  </si>
  <si>
    <t xml:space="preserve">Příjmení </t>
  </si>
  <si>
    <t>Jméno</t>
  </si>
  <si>
    <t>Ročník</t>
  </si>
  <si>
    <t>Oddíl</t>
  </si>
  <si>
    <t>Kategorie</t>
  </si>
  <si>
    <t>kontrola čipu</t>
  </si>
  <si>
    <t>SIID</t>
  </si>
  <si>
    <t>Start time</t>
  </si>
  <si>
    <t>Finish time</t>
  </si>
  <si>
    <t>Run time</t>
  </si>
  <si>
    <t>Run + trestné</t>
  </si>
  <si>
    <t>Ztráta na 
vítěze</t>
  </si>
  <si>
    <t>Anežka</t>
  </si>
  <si>
    <t>Vaněčková</t>
  </si>
  <si>
    <t>Aneta</t>
  </si>
  <si>
    <t>TOM-KČT Kralupy</t>
  </si>
  <si>
    <t>Váňová</t>
  </si>
  <si>
    <t>Markéta</t>
  </si>
  <si>
    <t>Slabá</t>
  </si>
  <si>
    <t>Veronika</t>
  </si>
  <si>
    <t>Bínová</t>
  </si>
  <si>
    <t>Linda</t>
  </si>
  <si>
    <t>Zuzana</t>
  </si>
  <si>
    <t>Jaroslav</t>
  </si>
  <si>
    <t>Matěj</t>
  </si>
  <si>
    <t>Benda</t>
  </si>
  <si>
    <t>Petr</t>
  </si>
  <si>
    <t>Bína</t>
  </si>
  <si>
    <t>Leština</t>
  </si>
  <si>
    <t>Jiří</t>
  </si>
  <si>
    <t>Jan</t>
  </si>
  <si>
    <t>Kryštof</t>
  </si>
  <si>
    <t>Martin</t>
  </si>
  <si>
    <t>Beranová</t>
  </si>
  <si>
    <t>Eliška</t>
  </si>
  <si>
    <t>Lucie</t>
  </si>
  <si>
    <t>Zdeněk</t>
  </si>
  <si>
    <t>Vejrosta</t>
  </si>
  <si>
    <t>Machek</t>
  </si>
  <si>
    <t>Václav</t>
  </si>
  <si>
    <t>Jakub</t>
  </si>
  <si>
    <t>Váňa</t>
  </si>
  <si>
    <t xml:space="preserve">Závodský </t>
  </si>
  <si>
    <t xml:space="preserve">Navrátil </t>
  </si>
  <si>
    <t>Vejrostová</t>
  </si>
  <si>
    <t>Romana</t>
  </si>
  <si>
    <t>bez času</t>
  </si>
  <si>
    <t>Liška</t>
  </si>
  <si>
    <t>František</t>
  </si>
  <si>
    <t>Vápenková</t>
  </si>
  <si>
    <t>Natálie</t>
  </si>
  <si>
    <t>Sochorová</t>
  </si>
  <si>
    <t>Husáková</t>
  </si>
  <si>
    <t>Anna</t>
  </si>
  <si>
    <t>Ema</t>
  </si>
  <si>
    <t>Meruňková</t>
  </si>
  <si>
    <t>Plicka</t>
  </si>
  <si>
    <t>Mikuláš</t>
  </si>
  <si>
    <t xml:space="preserve">Beran </t>
  </si>
  <si>
    <t>Jonáš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</si>
</sst>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name val="Arial"/>
    </font>
    <font>
      <sz val="10"/>
      <color rgb="FF444444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E6B8AF"/>
        <bgColor rgb="FFE6B8AF"/>
      </patternFill>
    </fill>
    <fill>
      <patternFill patternType="solid">
        <fgColor theme="9" tint="0.59999389629810485"/>
        <bgColor rgb="FF93C47D"/>
      </patternFill>
    </fill>
    <fill>
      <patternFill patternType="solid">
        <fgColor theme="9" tint="0.59999389629810485"/>
        <bgColor rgb="FFFFE5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21" fontId="2" fillId="0" borderId="0" xfId="0" applyNumberFormat="1" applyFont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7" borderId="0" xfId="0" applyFont="1" applyFill="1"/>
    <xf numFmtId="0" fontId="3" fillId="7" borderId="0" xfId="0" applyFont="1" applyFill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8" borderId="0" xfId="0" applyFont="1" applyFill="1" applyAlignment="1">
      <alignment horizontal="right"/>
    </xf>
    <xf numFmtId="0" fontId="3" fillId="3" borderId="0" xfId="0" applyFont="1" applyFill="1"/>
    <xf numFmtId="0" fontId="5" fillId="0" borderId="0" xfId="0" applyFont="1" applyAlignment="1">
      <alignment horizontal="right"/>
    </xf>
    <xf numFmtId="21" fontId="5" fillId="0" borderId="0" xfId="0" applyNumberFormat="1" applyFont="1" applyAlignment="1">
      <alignment horizontal="right"/>
    </xf>
    <xf numFmtId="21" fontId="3" fillId="0" borderId="0" xfId="0" applyNumberFormat="1" applyFont="1" applyAlignment="1">
      <alignment horizontal="right"/>
    </xf>
    <xf numFmtId="21" fontId="3" fillId="8" borderId="0" xfId="0" applyNumberFormat="1" applyFont="1" applyFill="1"/>
    <xf numFmtId="0" fontId="3" fillId="9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21" fontId="3" fillId="0" borderId="0" xfId="0" applyNumberFormat="1" applyFont="1"/>
    <xf numFmtId="0" fontId="3" fillId="0" borderId="0" xfId="0" applyFont="1" applyAlignment="1">
      <alignment vertical="center" textRotation="255"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9999"/>
    <outlinePr summaryBelow="0" summaryRight="0"/>
    <pageSetUpPr fitToPage="1"/>
  </sheetPr>
  <dimension ref="A1:AF39"/>
  <sheetViews>
    <sheetView tabSelected="1" workbookViewId="0">
      <selection activeCell="Z11" sqref="Z11"/>
    </sheetView>
  </sheetViews>
  <sheetFormatPr defaultColWidth="12.6640625" defaultRowHeight="15.75" customHeight="1" x14ac:dyDescent="0.25"/>
  <cols>
    <col min="1" max="1" width="8.77734375" customWidth="1"/>
    <col min="2" max="2" width="10.21875" hidden="1" customWidth="1"/>
    <col min="3" max="3" width="8.44140625" hidden="1" customWidth="1"/>
    <col min="4" max="4" width="9.88671875" customWidth="1"/>
    <col min="5" max="5" width="14.21875" customWidth="1"/>
    <col min="6" max="6" width="11.88671875" customWidth="1"/>
    <col min="7" max="7" width="9.44140625" customWidth="1"/>
    <col min="8" max="8" width="20.6640625" customWidth="1"/>
    <col min="9" max="9" width="12.88671875" customWidth="1"/>
    <col min="10" max="10" width="11.6640625" hidden="1" customWidth="1"/>
    <col min="11" max="13" width="10.21875" hidden="1" customWidth="1"/>
    <col min="14" max="14" width="6.88671875" customWidth="1"/>
    <col min="15" max="15" width="8.88671875" customWidth="1"/>
    <col min="16" max="16" width="10.21875" hidden="1" customWidth="1"/>
    <col min="17" max="17" width="12.21875" customWidth="1"/>
    <col min="18" max="32" width="10.21875" customWidth="1"/>
  </cols>
  <sheetData>
    <row r="1" spans="1:32" ht="15.75" customHeight="1" x14ac:dyDescent="0.25">
      <c r="A1" s="1"/>
      <c r="B1" s="2" t="s">
        <v>0</v>
      </c>
      <c r="C1" s="3"/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7" t="s">
        <v>9</v>
      </c>
      <c r="M1" s="7" t="s">
        <v>10</v>
      </c>
      <c r="N1" s="8" t="s">
        <v>11</v>
      </c>
      <c r="O1" s="9" t="s">
        <v>12</v>
      </c>
      <c r="P1" s="10"/>
      <c r="Q1" s="11" t="s">
        <v>13</v>
      </c>
      <c r="R1" s="9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4.4" x14ac:dyDescent="0.3">
      <c r="A2" s="17">
        <v>1</v>
      </c>
      <c r="B2" s="14">
        <v>2094528</v>
      </c>
      <c r="C2" s="13"/>
      <c r="D2" s="25">
        <v>0</v>
      </c>
      <c r="E2" s="17" t="s">
        <v>39</v>
      </c>
      <c r="F2" s="17" t="s">
        <v>38</v>
      </c>
      <c r="G2" s="18">
        <v>1961</v>
      </c>
      <c r="H2" s="17" t="s">
        <v>17</v>
      </c>
      <c r="I2" s="17"/>
      <c r="J2" s="21"/>
      <c r="K2" s="21"/>
      <c r="L2" s="22"/>
      <c r="M2" s="22"/>
      <c r="N2" s="23">
        <v>6.4814814814814813E-4</v>
      </c>
      <c r="O2" s="23">
        <f t="shared" ref="O2:O24" si="0">N2+D2*0.000173611111111111</f>
        <v>6.4814814814814813E-4</v>
      </c>
      <c r="P2" s="27"/>
      <c r="Q2" s="23">
        <f t="shared" ref="Q2:Q29" si="1">IF(O2="","",O2-$O$2)</f>
        <v>0</v>
      </c>
      <c r="R2" s="2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6"/>
    </row>
    <row r="3" spans="1:32" ht="14.4" x14ac:dyDescent="0.3">
      <c r="A3" s="17">
        <v>2</v>
      </c>
      <c r="B3" s="14">
        <v>2094513</v>
      </c>
      <c r="C3" s="13"/>
      <c r="D3" s="26">
        <v>0</v>
      </c>
      <c r="E3" s="17" t="s">
        <v>35</v>
      </c>
      <c r="F3" s="17" t="s">
        <v>36</v>
      </c>
      <c r="G3" s="18">
        <v>2009</v>
      </c>
      <c r="H3" s="17" t="s">
        <v>17</v>
      </c>
      <c r="I3" s="17"/>
      <c r="J3" s="21">
        <f>K3-B3</f>
        <v>13</v>
      </c>
      <c r="K3" s="21">
        <v>2094526</v>
      </c>
      <c r="L3" s="22">
        <v>0.4473611111111111</v>
      </c>
      <c r="M3" s="22">
        <v>0.45093749999999999</v>
      </c>
      <c r="N3" s="23">
        <v>7.1759259259259259E-4</v>
      </c>
      <c r="O3" s="23">
        <f t="shared" si="0"/>
        <v>7.1759259259259259E-4</v>
      </c>
      <c r="P3" s="27"/>
      <c r="Q3" s="23">
        <f t="shared" si="1"/>
        <v>6.9444444444444458E-5</v>
      </c>
      <c r="R3" s="29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</row>
    <row r="4" spans="1:32" ht="14.4" x14ac:dyDescent="0.3">
      <c r="A4" s="18">
        <v>3</v>
      </c>
      <c r="B4" s="14">
        <v>2094536</v>
      </c>
      <c r="C4" s="13"/>
      <c r="D4" s="25">
        <v>0</v>
      </c>
      <c r="E4" s="17" t="s">
        <v>40</v>
      </c>
      <c r="F4" s="17" t="s">
        <v>41</v>
      </c>
      <c r="G4" s="18">
        <v>2007</v>
      </c>
      <c r="H4" s="17" t="s">
        <v>17</v>
      </c>
      <c r="I4" s="17"/>
      <c r="J4" s="21">
        <f>K4-B4</f>
        <v>12</v>
      </c>
      <c r="K4" s="21">
        <v>2094548</v>
      </c>
      <c r="L4" s="22">
        <v>0.47388888888888892</v>
      </c>
      <c r="M4" s="22">
        <v>0.47771990740740738</v>
      </c>
      <c r="N4" s="23">
        <v>7.5231481481481482E-4</v>
      </c>
      <c r="O4" s="23">
        <f t="shared" si="0"/>
        <v>7.5231481481481482E-4</v>
      </c>
      <c r="P4" s="27"/>
      <c r="Q4" s="23">
        <f t="shared" si="1"/>
        <v>1.0416666666666669E-4</v>
      </c>
      <c r="R4" s="29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6"/>
    </row>
    <row r="5" spans="1:32" ht="14.4" x14ac:dyDescent="0.3">
      <c r="A5" s="18">
        <v>4</v>
      </c>
      <c r="B5" s="14">
        <v>2094541</v>
      </c>
      <c r="C5" s="13"/>
      <c r="D5" s="25">
        <v>0</v>
      </c>
      <c r="E5" s="17" t="s">
        <v>60</v>
      </c>
      <c r="F5" s="17" t="s">
        <v>25</v>
      </c>
      <c r="G5" s="18">
        <v>2011</v>
      </c>
      <c r="H5" s="17" t="s">
        <v>17</v>
      </c>
      <c r="I5" s="17"/>
      <c r="J5" s="21"/>
      <c r="K5" s="21"/>
      <c r="L5" s="22"/>
      <c r="M5" s="22"/>
      <c r="N5" s="23">
        <v>7.8703703703703705E-4</v>
      </c>
      <c r="O5" s="23">
        <f t="shared" si="0"/>
        <v>7.8703703703703705E-4</v>
      </c>
      <c r="P5" s="27"/>
      <c r="Q5" s="23">
        <f t="shared" si="1"/>
        <v>1.3888888888888892E-4</v>
      </c>
      <c r="R5" s="29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6"/>
    </row>
    <row r="6" spans="1:32" ht="14.4" x14ac:dyDescent="0.3">
      <c r="A6" s="18">
        <v>5</v>
      </c>
      <c r="B6" s="14">
        <v>2094511</v>
      </c>
      <c r="C6" s="13"/>
      <c r="D6" s="25">
        <v>0</v>
      </c>
      <c r="E6" s="17" t="s">
        <v>27</v>
      </c>
      <c r="F6" s="17" t="s">
        <v>32</v>
      </c>
      <c r="G6" s="18">
        <v>2012</v>
      </c>
      <c r="H6" s="17" t="s">
        <v>17</v>
      </c>
      <c r="I6" s="17"/>
      <c r="J6" s="21"/>
      <c r="K6" s="21"/>
      <c r="L6" s="22"/>
      <c r="M6" s="22"/>
      <c r="N6" s="23">
        <v>7.8703703703703705E-4</v>
      </c>
      <c r="O6" s="23">
        <f t="shared" si="0"/>
        <v>7.8703703703703705E-4</v>
      </c>
      <c r="P6" s="27"/>
      <c r="Q6" s="23">
        <f t="shared" si="1"/>
        <v>1.3888888888888892E-4</v>
      </c>
      <c r="R6" s="29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</row>
    <row r="7" spans="1:32" ht="14.4" x14ac:dyDescent="0.3">
      <c r="A7" s="18">
        <v>6</v>
      </c>
      <c r="B7" s="14">
        <v>2094539</v>
      </c>
      <c r="C7" s="13"/>
      <c r="D7" s="26">
        <v>0</v>
      </c>
      <c r="E7" s="17" t="s">
        <v>15</v>
      </c>
      <c r="F7" s="17" t="s">
        <v>16</v>
      </c>
      <c r="G7" s="18">
        <v>2012</v>
      </c>
      <c r="H7" s="17" t="s">
        <v>17</v>
      </c>
      <c r="I7" s="17"/>
      <c r="J7" s="21">
        <f>K7-B7</f>
        <v>-5</v>
      </c>
      <c r="K7" s="21">
        <v>2094534</v>
      </c>
      <c r="L7" s="22">
        <v>0.46289351851851851</v>
      </c>
      <c r="M7" s="22">
        <v>0.46721064814814817</v>
      </c>
      <c r="N7" s="23">
        <v>8.2175925925925927E-4</v>
      </c>
      <c r="O7" s="23">
        <f t="shared" si="0"/>
        <v>8.2175925925925927E-4</v>
      </c>
      <c r="P7" s="27"/>
      <c r="Q7" s="23">
        <f t="shared" si="1"/>
        <v>1.7361111111111114E-4</v>
      </c>
      <c r="R7" s="29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</row>
    <row r="8" spans="1:32" ht="14.4" x14ac:dyDescent="0.3">
      <c r="A8" s="18">
        <v>7</v>
      </c>
      <c r="B8" s="14">
        <v>2094526</v>
      </c>
      <c r="C8" s="13"/>
      <c r="D8" s="26">
        <v>0</v>
      </c>
      <c r="E8" s="17" t="s">
        <v>18</v>
      </c>
      <c r="F8" s="17" t="s">
        <v>19</v>
      </c>
      <c r="G8" s="18">
        <v>2011</v>
      </c>
      <c r="H8" s="17" t="s">
        <v>17</v>
      </c>
      <c r="I8" s="17"/>
      <c r="J8" s="21">
        <f>K8-B8</f>
        <v>15</v>
      </c>
      <c r="K8" s="21">
        <v>2094541</v>
      </c>
      <c r="L8" s="22">
        <v>0.4104976851851852</v>
      </c>
      <c r="M8" s="22">
        <v>0.41381944444444446</v>
      </c>
      <c r="N8" s="23">
        <v>8.564814814814815E-4</v>
      </c>
      <c r="O8" s="23">
        <f t="shared" si="0"/>
        <v>8.564814814814815E-4</v>
      </c>
      <c r="P8" s="27"/>
      <c r="Q8" s="23">
        <f t="shared" si="1"/>
        <v>2.0833333333333337E-4</v>
      </c>
      <c r="R8" s="29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</row>
    <row r="9" spans="1:32" ht="14.4" x14ac:dyDescent="0.3">
      <c r="A9" s="18">
        <v>8</v>
      </c>
      <c r="B9" s="14">
        <v>2094538</v>
      </c>
      <c r="C9" s="13"/>
      <c r="D9" s="26">
        <v>0</v>
      </c>
      <c r="E9" s="17" t="s">
        <v>22</v>
      </c>
      <c r="F9" s="17" t="s">
        <v>23</v>
      </c>
      <c r="G9" s="18">
        <v>2013</v>
      </c>
      <c r="H9" s="17" t="s">
        <v>17</v>
      </c>
      <c r="I9" s="17"/>
      <c r="J9" s="21">
        <f>K9-B9</f>
        <v>-27</v>
      </c>
      <c r="K9" s="21">
        <v>2094511</v>
      </c>
      <c r="L9" s="22">
        <v>0.41836805555555556</v>
      </c>
      <c r="M9" s="22">
        <v>0.42171296296296296</v>
      </c>
      <c r="N9" s="23">
        <v>8.7962962962962962E-4</v>
      </c>
      <c r="O9" s="23">
        <f t="shared" si="0"/>
        <v>8.7962962962962962E-4</v>
      </c>
      <c r="P9" s="27"/>
      <c r="Q9" s="23">
        <f t="shared" si="1"/>
        <v>2.3148148148148149E-4</v>
      </c>
      <c r="R9" s="29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6"/>
    </row>
    <row r="10" spans="1:32" ht="14.4" x14ac:dyDescent="0.3">
      <c r="A10" s="18">
        <v>9</v>
      </c>
      <c r="B10" s="14">
        <v>2094534</v>
      </c>
      <c r="C10" s="13"/>
      <c r="D10" s="25">
        <v>0</v>
      </c>
      <c r="E10" s="17" t="s">
        <v>20</v>
      </c>
      <c r="F10" s="17" t="s">
        <v>21</v>
      </c>
      <c r="G10" s="18">
        <v>2013</v>
      </c>
      <c r="H10" s="17" t="s">
        <v>17</v>
      </c>
      <c r="I10" s="17"/>
      <c r="J10" s="21"/>
      <c r="K10" s="21"/>
      <c r="L10" s="22"/>
      <c r="M10" s="22"/>
      <c r="N10" s="23">
        <v>8.9120370370370373E-4</v>
      </c>
      <c r="O10" s="23">
        <f t="shared" si="0"/>
        <v>8.9120370370370373E-4</v>
      </c>
      <c r="P10" s="27"/>
      <c r="Q10" s="23">
        <f t="shared" si="1"/>
        <v>2.430555555555556E-4</v>
      </c>
      <c r="R10" s="29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6"/>
    </row>
    <row r="11" spans="1:32" ht="14.4" x14ac:dyDescent="0.3">
      <c r="A11" s="18">
        <v>10</v>
      </c>
      <c r="B11" s="14">
        <v>2094522</v>
      </c>
      <c r="C11" s="13"/>
      <c r="D11" s="25">
        <v>0</v>
      </c>
      <c r="E11" s="17" t="s">
        <v>27</v>
      </c>
      <c r="F11" s="17" t="s">
        <v>28</v>
      </c>
      <c r="G11" s="18">
        <v>2014</v>
      </c>
      <c r="H11" s="17" t="s">
        <v>17</v>
      </c>
      <c r="I11" s="17"/>
      <c r="J11" s="21"/>
      <c r="K11" s="21"/>
      <c r="L11" s="22"/>
      <c r="M11" s="22"/>
      <c r="N11" s="23">
        <v>9.837962962962962E-4</v>
      </c>
      <c r="O11" s="23">
        <f t="shared" si="0"/>
        <v>9.837962962962962E-4</v>
      </c>
      <c r="P11" s="27"/>
      <c r="Q11" s="23">
        <f t="shared" si="1"/>
        <v>3.3564814814814807E-4</v>
      </c>
      <c r="R11" s="29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6"/>
    </row>
    <row r="12" spans="1:32" ht="14.4" x14ac:dyDescent="0.3">
      <c r="A12" s="18">
        <v>11</v>
      </c>
      <c r="B12" s="19">
        <v>2094529</v>
      </c>
      <c r="C12" s="20"/>
      <c r="D12" s="25">
        <v>1</v>
      </c>
      <c r="E12" s="17" t="s">
        <v>30</v>
      </c>
      <c r="F12" s="17" t="s">
        <v>31</v>
      </c>
      <c r="G12" s="18">
        <v>2012</v>
      </c>
      <c r="H12" s="17" t="s">
        <v>17</v>
      </c>
      <c r="I12" s="17"/>
      <c r="J12" s="21"/>
      <c r="K12" s="21"/>
      <c r="L12" s="22"/>
      <c r="M12" s="22"/>
      <c r="N12" s="23">
        <v>8.3333333333333339E-4</v>
      </c>
      <c r="O12" s="23">
        <f t="shared" si="0"/>
        <v>1.0069444444444444E-3</v>
      </c>
      <c r="P12" s="27"/>
      <c r="Q12" s="23">
        <f t="shared" si="1"/>
        <v>3.5879629629629629E-4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/>
    </row>
    <row r="13" spans="1:32" ht="14.4" x14ac:dyDescent="0.3">
      <c r="A13" s="18">
        <v>12</v>
      </c>
      <c r="B13" s="18">
        <v>2094548</v>
      </c>
      <c r="C13" s="20"/>
      <c r="D13" s="25">
        <v>0</v>
      </c>
      <c r="E13" s="17" t="s">
        <v>29</v>
      </c>
      <c r="F13" s="17" t="s">
        <v>34</v>
      </c>
      <c r="G13" s="18">
        <v>2010</v>
      </c>
      <c r="H13" s="17" t="s">
        <v>17</v>
      </c>
      <c r="I13" s="17"/>
      <c r="J13" s="21"/>
      <c r="K13" s="21"/>
      <c r="L13" s="22"/>
      <c r="M13" s="22"/>
      <c r="N13" s="23">
        <v>1.0416666666666667E-3</v>
      </c>
      <c r="O13" s="23">
        <f t="shared" si="0"/>
        <v>1.0416666666666667E-3</v>
      </c>
      <c r="P13" s="27"/>
      <c r="Q13" s="23">
        <f t="shared" si="1"/>
        <v>3.9351851851851852E-4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6"/>
    </row>
    <row r="14" spans="1:32" ht="14.4" x14ac:dyDescent="0.3">
      <c r="A14" s="18">
        <v>13</v>
      </c>
      <c r="B14" s="18">
        <v>2094533</v>
      </c>
      <c r="C14" s="20"/>
      <c r="D14" s="26">
        <v>0</v>
      </c>
      <c r="E14" s="17" t="s">
        <v>15</v>
      </c>
      <c r="F14" s="17" t="s">
        <v>24</v>
      </c>
      <c r="G14" s="18">
        <v>2014</v>
      </c>
      <c r="H14" s="17" t="s">
        <v>17</v>
      </c>
      <c r="I14" s="17"/>
      <c r="J14" s="21">
        <f>K14-B14</f>
        <v>5</v>
      </c>
      <c r="K14" s="21">
        <v>2094538</v>
      </c>
      <c r="L14" s="22">
        <v>0.46543981481481483</v>
      </c>
      <c r="M14" s="22">
        <v>0.46885416666666668</v>
      </c>
      <c r="N14" s="23">
        <v>1.1226851851851851E-3</v>
      </c>
      <c r="O14" s="23">
        <f t="shared" si="0"/>
        <v>1.1226851851851851E-3</v>
      </c>
      <c r="P14" s="27"/>
      <c r="Q14" s="23">
        <f t="shared" si="1"/>
        <v>4.7453703703703698E-4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</row>
    <row r="15" spans="1:32" ht="14.4" x14ac:dyDescent="0.3">
      <c r="A15" s="18">
        <v>14</v>
      </c>
      <c r="B15" s="18">
        <v>2094534</v>
      </c>
      <c r="C15" s="20"/>
      <c r="D15" s="25">
        <v>0</v>
      </c>
      <c r="E15" s="17" t="s">
        <v>51</v>
      </c>
      <c r="F15" s="17" t="s">
        <v>23</v>
      </c>
      <c r="G15" s="18">
        <v>2014</v>
      </c>
      <c r="H15" s="17" t="s">
        <v>17</v>
      </c>
      <c r="I15" s="17"/>
      <c r="J15" s="21">
        <f>K15-B15</f>
        <v>-1</v>
      </c>
      <c r="K15" s="21">
        <v>2094533</v>
      </c>
      <c r="L15" s="22">
        <v>0.5143981481481481</v>
      </c>
      <c r="M15" s="22">
        <v>0.52255787037037038</v>
      </c>
      <c r="N15" s="23">
        <v>1.1458333333333333E-3</v>
      </c>
      <c r="O15" s="23">
        <f t="shared" si="0"/>
        <v>1.1458333333333333E-3</v>
      </c>
      <c r="P15" s="27"/>
      <c r="Q15" s="23">
        <f t="shared" si="1"/>
        <v>4.9768518518518521E-4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</row>
    <row r="16" spans="1:32" ht="14.4" x14ac:dyDescent="0.3">
      <c r="A16" s="18">
        <v>15</v>
      </c>
      <c r="B16" s="18"/>
      <c r="C16" s="20"/>
      <c r="D16" s="26">
        <v>1</v>
      </c>
      <c r="E16" s="17" t="s">
        <v>44</v>
      </c>
      <c r="F16" s="17" t="s">
        <v>42</v>
      </c>
      <c r="G16" s="18">
        <v>2008</v>
      </c>
      <c r="H16" s="17" t="s">
        <v>17</v>
      </c>
      <c r="I16" s="17"/>
      <c r="J16" s="21">
        <f>K16-B16</f>
        <v>2094528</v>
      </c>
      <c r="K16" s="21">
        <v>2094528</v>
      </c>
      <c r="L16" s="22">
        <v>0.50666666666666671</v>
      </c>
      <c r="M16" s="22">
        <v>0.50891203703703702</v>
      </c>
      <c r="N16" s="23">
        <v>1.3541666666666667E-3</v>
      </c>
      <c r="O16" s="23">
        <f t="shared" si="0"/>
        <v>1.5277777777777776E-3</v>
      </c>
      <c r="P16" s="27"/>
      <c r="Q16" s="23">
        <f t="shared" si="1"/>
        <v>8.7962962962962951E-4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 ht="14.4" x14ac:dyDescent="0.3">
      <c r="A17" s="18">
        <v>16</v>
      </c>
      <c r="B17" s="18"/>
      <c r="C17" s="20"/>
      <c r="D17" s="26">
        <v>0</v>
      </c>
      <c r="E17" s="17" t="s">
        <v>18</v>
      </c>
      <c r="F17" s="17" t="s">
        <v>14</v>
      </c>
      <c r="G17" s="18">
        <v>2014</v>
      </c>
      <c r="H17" s="17" t="s">
        <v>17</v>
      </c>
      <c r="I17" s="17"/>
      <c r="J17" s="21">
        <f>K17-B17</f>
        <v>2094536</v>
      </c>
      <c r="K17" s="21">
        <v>2094536</v>
      </c>
      <c r="L17" s="22">
        <v>0.46429398148148149</v>
      </c>
      <c r="M17" s="22">
        <v>0.46699074074074076</v>
      </c>
      <c r="N17" s="23">
        <v>1.5277777777777779E-3</v>
      </c>
      <c r="O17" s="23">
        <f t="shared" si="0"/>
        <v>1.5277777777777779E-3</v>
      </c>
      <c r="P17" s="27"/>
      <c r="Q17" s="23">
        <f t="shared" si="1"/>
        <v>8.7962962962962973E-4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 ht="14.4" x14ac:dyDescent="0.3">
      <c r="A18" s="18">
        <v>17</v>
      </c>
      <c r="B18" s="18"/>
      <c r="C18" s="20"/>
      <c r="D18" s="26">
        <v>2</v>
      </c>
      <c r="E18" s="17" t="s">
        <v>51</v>
      </c>
      <c r="F18" s="17" t="s">
        <v>52</v>
      </c>
      <c r="G18" s="18">
        <v>2017</v>
      </c>
      <c r="H18" s="17" t="s">
        <v>17</v>
      </c>
      <c r="I18" s="17"/>
      <c r="J18" s="21">
        <f>K18-B18</f>
        <v>2094522</v>
      </c>
      <c r="K18" s="21">
        <v>2094522</v>
      </c>
      <c r="L18" s="22">
        <v>0.44405092592592593</v>
      </c>
      <c r="M18" s="22">
        <v>0.44848379629629631</v>
      </c>
      <c r="N18" s="23">
        <v>1.6550925925925926E-3</v>
      </c>
      <c r="O18" s="23">
        <f t="shared" si="0"/>
        <v>2.0023148148148144E-3</v>
      </c>
      <c r="P18" s="27"/>
      <c r="Q18" s="23">
        <f t="shared" si="1"/>
        <v>1.3541666666666663E-3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</row>
    <row r="19" spans="1:32" ht="14.4" x14ac:dyDescent="0.3">
      <c r="A19" s="18">
        <v>18</v>
      </c>
      <c r="B19" s="18"/>
      <c r="C19" s="20"/>
      <c r="D19" s="25">
        <v>1</v>
      </c>
      <c r="E19" s="17" t="s">
        <v>43</v>
      </c>
      <c r="F19" s="17" t="s">
        <v>33</v>
      </c>
      <c r="G19" s="18">
        <v>2016</v>
      </c>
      <c r="H19" s="17" t="s">
        <v>17</v>
      </c>
      <c r="I19" s="17"/>
      <c r="J19" s="21"/>
      <c r="K19" s="21"/>
      <c r="L19" s="22"/>
      <c r="M19" s="22"/>
      <c r="N19" s="23">
        <v>1.8865740740740742E-3</v>
      </c>
      <c r="O19" s="23">
        <f t="shared" si="0"/>
        <v>2.0601851851851853E-3</v>
      </c>
      <c r="P19" s="27"/>
      <c r="Q19" s="23">
        <f t="shared" si="1"/>
        <v>1.4120370370370372E-3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</row>
    <row r="20" spans="1:32" ht="14.4" x14ac:dyDescent="0.3">
      <c r="A20" s="18">
        <v>19</v>
      </c>
      <c r="B20" s="18"/>
      <c r="C20" s="20"/>
      <c r="D20" s="25">
        <v>1</v>
      </c>
      <c r="E20" s="17" t="s">
        <v>58</v>
      </c>
      <c r="F20" s="17" t="s">
        <v>61</v>
      </c>
      <c r="G20" s="18">
        <v>2019</v>
      </c>
      <c r="H20" s="17" t="s">
        <v>17</v>
      </c>
      <c r="I20" s="17"/>
      <c r="J20" s="21"/>
      <c r="K20" s="21"/>
      <c r="L20" s="22"/>
      <c r="M20" s="22"/>
      <c r="N20" s="23">
        <v>3.3101851851851851E-3</v>
      </c>
      <c r="O20" s="23">
        <f t="shared" si="0"/>
        <v>3.483796296296296E-3</v>
      </c>
      <c r="P20" s="27"/>
      <c r="Q20" s="23">
        <f t="shared" ref="Q20:Q24" si="2">IF(O20="","",O20-$O$2)</f>
        <v>2.8356481481481479E-3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/>
    </row>
    <row r="21" spans="1:32" ht="14.4" x14ac:dyDescent="0.3">
      <c r="A21" s="18">
        <v>20</v>
      </c>
      <c r="B21" s="18"/>
      <c r="C21" s="20"/>
      <c r="D21" s="26">
        <v>3</v>
      </c>
      <c r="E21" s="17" t="s">
        <v>45</v>
      </c>
      <c r="F21" s="17" t="s">
        <v>26</v>
      </c>
      <c r="G21" s="18">
        <v>2016</v>
      </c>
      <c r="H21" s="17" t="s">
        <v>17</v>
      </c>
      <c r="I21" s="17"/>
      <c r="J21" s="21">
        <f>K21-B21</f>
        <v>2094513</v>
      </c>
      <c r="K21" s="21">
        <v>2094513</v>
      </c>
      <c r="L21" s="22">
        <v>0.47490740740740739</v>
      </c>
      <c r="M21" s="22">
        <v>0.47752314814814817</v>
      </c>
      <c r="N21" s="23">
        <v>3.3333333333333335E-3</v>
      </c>
      <c r="O21" s="23">
        <f t="shared" si="0"/>
        <v>3.8541666666666663E-3</v>
      </c>
      <c r="P21" s="27"/>
      <c r="Q21" s="23">
        <f t="shared" si="2"/>
        <v>3.2060185185185182E-3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1:32" ht="14.4" x14ac:dyDescent="0.3">
      <c r="A22" s="18">
        <v>21</v>
      </c>
      <c r="B22" s="18"/>
      <c r="C22" s="20"/>
      <c r="D22" s="25">
        <v>7</v>
      </c>
      <c r="E22" s="17" t="s">
        <v>54</v>
      </c>
      <c r="F22" s="17" t="s">
        <v>55</v>
      </c>
      <c r="G22" s="18">
        <v>2018</v>
      </c>
      <c r="H22" s="17" t="s">
        <v>17</v>
      </c>
      <c r="I22" s="17"/>
      <c r="J22" s="21">
        <f>K22-B22</f>
        <v>2094529</v>
      </c>
      <c r="K22" s="21">
        <v>2094529</v>
      </c>
      <c r="L22" s="22">
        <v>0.45201388888888888</v>
      </c>
      <c r="M22" s="22">
        <v>0.45680555555555558</v>
      </c>
      <c r="N22" s="23">
        <v>3.7847222222222223E-3</v>
      </c>
      <c r="O22" s="23">
        <f t="shared" si="0"/>
        <v>4.9999999999999992E-3</v>
      </c>
      <c r="P22" s="27"/>
      <c r="Q22" s="23">
        <f t="shared" si="2"/>
        <v>4.3518518518518515E-3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6"/>
    </row>
    <row r="23" spans="1:32" ht="14.4" x14ac:dyDescent="0.3">
      <c r="A23" s="18">
        <v>22</v>
      </c>
      <c r="B23" s="18"/>
      <c r="C23" s="20"/>
      <c r="D23" s="25">
        <v>7</v>
      </c>
      <c r="E23" s="17" t="s">
        <v>58</v>
      </c>
      <c r="F23" s="17" t="s">
        <v>59</v>
      </c>
      <c r="G23" s="18">
        <v>2017</v>
      </c>
      <c r="H23" s="17" t="s">
        <v>17</v>
      </c>
      <c r="I23" s="17"/>
      <c r="J23" s="21"/>
      <c r="K23" s="21"/>
      <c r="L23" s="22"/>
      <c r="M23" s="22"/>
      <c r="N23" s="23">
        <v>4.0162037037037041E-3</v>
      </c>
      <c r="O23" s="23">
        <f t="shared" si="0"/>
        <v>5.2314814814814811E-3</v>
      </c>
      <c r="P23" s="27"/>
      <c r="Q23" s="23">
        <f t="shared" si="2"/>
        <v>4.5833333333333334E-3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</row>
    <row r="24" spans="1:32" ht="14.4" x14ac:dyDescent="0.3">
      <c r="A24" s="18">
        <v>23</v>
      </c>
      <c r="B24" s="18"/>
      <c r="C24" s="20"/>
      <c r="D24" s="25">
        <v>8</v>
      </c>
      <c r="E24" s="17" t="s">
        <v>57</v>
      </c>
      <c r="F24" s="17" t="s">
        <v>56</v>
      </c>
      <c r="G24" s="18">
        <v>2017</v>
      </c>
      <c r="H24" s="17" t="s">
        <v>17</v>
      </c>
      <c r="I24" s="17"/>
      <c r="J24" s="21"/>
      <c r="K24" s="21"/>
      <c r="L24" s="22"/>
      <c r="M24" s="22"/>
      <c r="N24" s="23">
        <v>5.4976851851851853E-3</v>
      </c>
      <c r="O24" s="23">
        <f t="shared" si="0"/>
        <v>6.8865740740740736E-3</v>
      </c>
      <c r="P24" s="27"/>
      <c r="Q24" s="23">
        <f t="shared" si="2"/>
        <v>6.238425925925925E-3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6"/>
    </row>
    <row r="25" spans="1:32" ht="14.4" x14ac:dyDescent="0.3">
      <c r="A25" s="18"/>
      <c r="B25" s="18"/>
      <c r="C25" s="20"/>
      <c r="D25" s="18"/>
      <c r="E25" s="17"/>
      <c r="F25" s="17"/>
      <c r="G25" s="18"/>
      <c r="H25" s="17"/>
      <c r="I25" s="17"/>
      <c r="J25" s="21"/>
      <c r="K25" s="21"/>
      <c r="L25" s="22"/>
      <c r="M25" s="22"/>
      <c r="N25" s="23"/>
      <c r="O25" s="23"/>
      <c r="P25" s="24"/>
      <c r="Q25" s="2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2" ht="14.4" x14ac:dyDescent="0.3">
      <c r="A26" s="18"/>
      <c r="B26" s="18"/>
      <c r="C26" s="20"/>
      <c r="D26" s="18"/>
      <c r="E26" s="17"/>
      <c r="F26" s="17"/>
      <c r="G26" s="18"/>
      <c r="H26" s="17"/>
      <c r="I26" s="17"/>
      <c r="J26" s="21"/>
      <c r="K26" s="21"/>
      <c r="L26" s="22"/>
      <c r="M26" s="22"/>
      <c r="N26" s="23"/>
      <c r="O26" s="23"/>
      <c r="P26" s="24"/>
      <c r="Q26" s="23" t="str">
        <f t="shared" si="1"/>
        <v/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5"/>
      <c r="AD26" s="15"/>
      <c r="AE26" s="15"/>
      <c r="AF26" s="16"/>
    </row>
    <row r="27" spans="1:32" ht="14.4" x14ac:dyDescent="0.3">
      <c r="A27" s="18">
        <v>1</v>
      </c>
      <c r="B27" s="19"/>
      <c r="C27" s="20"/>
      <c r="D27" s="25">
        <v>0</v>
      </c>
      <c r="E27" s="17" t="s">
        <v>46</v>
      </c>
      <c r="F27" s="17" t="s">
        <v>47</v>
      </c>
      <c r="G27" s="18">
        <v>1965</v>
      </c>
      <c r="H27" s="17" t="s">
        <v>17</v>
      </c>
      <c r="I27" s="17"/>
      <c r="J27" s="21"/>
      <c r="K27" s="21"/>
      <c r="L27" s="22"/>
      <c r="M27" s="22"/>
      <c r="N27" s="23" t="s">
        <v>48</v>
      </c>
      <c r="O27" s="23"/>
      <c r="P27" s="24"/>
      <c r="Q27" s="23" t="str">
        <f t="shared" si="1"/>
        <v/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</row>
    <row r="28" spans="1:32" ht="14.4" x14ac:dyDescent="0.3">
      <c r="A28" s="18">
        <v>1</v>
      </c>
      <c r="B28" s="19"/>
      <c r="C28" s="20"/>
      <c r="D28" s="25">
        <v>0</v>
      </c>
      <c r="E28" s="17" t="s">
        <v>49</v>
      </c>
      <c r="F28" s="17" t="s">
        <v>50</v>
      </c>
      <c r="G28" s="18">
        <v>2019</v>
      </c>
      <c r="H28" s="17" t="s">
        <v>17</v>
      </c>
      <c r="I28" s="17"/>
      <c r="J28" s="21"/>
      <c r="K28" s="21"/>
      <c r="L28" s="22"/>
      <c r="M28" s="22"/>
      <c r="N28" s="23" t="s">
        <v>48</v>
      </c>
      <c r="O28" s="23"/>
      <c r="P28" s="24"/>
      <c r="Q28" s="23" t="str">
        <f t="shared" si="1"/>
        <v/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</row>
    <row r="29" spans="1:32" ht="14.4" x14ac:dyDescent="0.3">
      <c r="A29" s="18">
        <v>1</v>
      </c>
      <c r="B29" s="19"/>
      <c r="C29" s="20"/>
      <c r="D29" s="25">
        <v>0</v>
      </c>
      <c r="E29" s="17" t="s">
        <v>53</v>
      </c>
      <c r="F29" s="17" t="s">
        <v>37</v>
      </c>
      <c r="G29" s="18">
        <v>2017</v>
      </c>
      <c r="H29" s="17" t="s">
        <v>17</v>
      </c>
      <c r="I29" s="17"/>
      <c r="J29" s="21"/>
      <c r="K29" s="21"/>
      <c r="L29" s="22"/>
      <c r="M29" s="22"/>
      <c r="N29" s="23" t="s">
        <v>48</v>
      </c>
      <c r="O29" s="23"/>
      <c r="P29" s="24"/>
      <c r="Q29" s="23" t="str">
        <f t="shared" si="1"/>
        <v/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5"/>
      <c r="AD29" s="15"/>
      <c r="AE29" s="15"/>
      <c r="AF29" s="16"/>
    </row>
    <row r="30" spans="1:32" ht="14.4" x14ac:dyDescent="0.3">
      <c r="A30" s="18"/>
      <c r="B30" s="18"/>
      <c r="C30" s="17"/>
      <c r="D30" s="18"/>
      <c r="E30" s="17"/>
      <c r="F30" s="17"/>
      <c r="G30" s="18"/>
      <c r="H30" s="17"/>
      <c r="I30" s="17"/>
      <c r="J30" s="21"/>
      <c r="K30" s="21"/>
      <c r="L30" s="22"/>
      <c r="M30" s="22"/>
      <c r="N30" s="23"/>
      <c r="O30" s="23"/>
      <c r="P30" s="27"/>
      <c r="Q30" s="23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5"/>
      <c r="AD30" s="15"/>
      <c r="AE30" s="15"/>
      <c r="AF30" s="16"/>
    </row>
    <row r="31" spans="1:32" ht="14.4" x14ac:dyDescent="0.3">
      <c r="A31" s="18"/>
      <c r="B31" s="18"/>
      <c r="C31" s="17"/>
      <c r="D31" s="18"/>
      <c r="E31" s="17"/>
      <c r="F31" s="17"/>
      <c r="G31" s="18"/>
      <c r="H31" s="17"/>
      <c r="I31" s="17"/>
      <c r="J31" s="21"/>
      <c r="K31" s="21"/>
      <c r="L31" s="22"/>
      <c r="M31" s="22"/>
      <c r="N31" s="23"/>
      <c r="O31" s="23"/>
      <c r="P31" s="27"/>
      <c r="Q31" s="23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6"/>
    </row>
    <row r="32" spans="1:32" ht="14.4" x14ac:dyDescent="0.3">
      <c r="A32" s="18"/>
      <c r="B32" s="18"/>
      <c r="C32" s="17"/>
      <c r="D32" s="18"/>
      <c r="E32" s="17"/>
      <c r="F32" s="17"/>
      <c r="G32" s="18"/>
      <c r="H32" s="17"/>
      <c r="I32" s="17"/>
      <c r="J32" s="21"/>
      <c r="K32" s="21"/>
      <c r="L32" s="22"/>
      <c r="M32" s="22"/>
      <c r="N32" s="23"/>
      <c r="O32" s="23"/>
      <c r="P32" s="27"/>
      <c r="Q32" s="23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5"/>
      <c r="AD32" s="15"/>
      <c r="AE32" s="15"/>
      <c r="AF32" s="16"/>
    </row>
    <row r="33" spans="1:32" ht="14.4" x14ac:dyDescent="0.3">
      <c r="A33" s="18"/>
      <c r="B33" s="18"/>
      <c r="C33" s="17"/>
      <c r="D33" s="18"/>
      <c r="E33" s="17"/>
      <c r="F33" s="17"/>
      <c r="G33" s="18"/>
      <c r="H33" s="17"/>
      <c r="I33" s="17"/>
      <c r="J33" s="21"/>
      <c r="K33" s="21"/>
      <c r="L33" s="22"/>
      <c r="M33" s="22"/>
      <c r="N33" s="23"/>
      <c r="O33" s="23"/>
      <c r="P33" s="27"/>
      <c r="Q33" s="23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5"/>
      <c r="AD33" s="15"/>
      <c r="AE33" s="15"/>
      <c r="AF33" s="16"/>
    </row>
    <row r="34" spans="1:32" ht="14.4" x14ac:dyDescent="0.3">
      <c r="A34" s="18"/>
      <c r="B34" s="18"/>
      <c r="C34" s="17"/>
      <c r="D34" s="18"/>
      <c r="E34" s="17"/>
      <c r="F34" s="17"/>
      <c r="G34" s="18"/>
      <c r="H34" s="17"/>
      <c r="I34" s="17"/>
      <c r="J34" s="21"/>
      <c r="K34" s="21"/>
      <c r="L34" s="22"/>
      <c r="M34" s="22"/>
      <c r="N34" s="23"/>
      <c r="O34" s="23"/>
      <c r="P34" s="27"/>
      <c r="Q34" s="23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5"/>
      <c r="AD34" s="15"/>
      <c r="AE34" s="15"/>
      <c r="AF34" s="16"/>
    </row>
    <row r="35" spans="1:32" ht="14.4" x14ac:dyDescent="0.3">
      <c r="A35" s="18"/>
      <c r="B35" s="18"/>
      <c r="C35" s="17"/>
      <c r="D35" s="18"/>
      <c r="E35" s="17"/>
      <c r="F35" s="17"/>
      <c r="G35" s="18"/>
      <c r="H35" s="17"/>
      <c r="I35" s="17"/>
      <c r="J35" s="21"/>
      <c r="K35" s="21"/>
      <c r="L35" s="22"/>
      <c r="M35" s="22"/>
      <c r="N35" s="23"/>
      <c r="O35" s="23"/>
      <c r="P35" s="27"/>
      <c r="Q35" s="23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5"/>
      <c r="AD35" s="15"/>
      <c r="AE35" s="15"/>
      <c r="AF35" s="16"/>
    </row>
    <row r="36" spans="1:32" ht="14.4" x14ac:dyDescent="0.3">
      <c r="A36" s="18"/>
      <c r="B36" s="18"/>
      <c r="C36" s="17"/>
      <c r="D36" s="18"/>
      <c r="E36" s="17"/>
      <c r="F36" s="17"/>
      <c r="G36" s="18"/>
      <c r="H36" s="17"/>
      <c r="I36" s="17"/>
      <c r="J36" s="21"/>
      <c r="K36" s="21"/>
      <c r="L36" s="22"/>
      <c r="M36" s="22"/>
      <c r="N36" s="23"/>
      <c r="O36" s="23"/>
      <c r="P36" s="27"/>
      <c r="Q36" s="23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6"/>
    </row>
    <row r="37" spans="1:32" ht="14.4" x14ac:dyDescent="0.3">
      <c r="A37" s="18"/>
      <c r="B37" s="18"/>
      <c r="C37" s="17"/>
      <c r="D37" s="18"/>
      <c r="E37" s="17"/>
      <c r="F37" s="17"/>
      <c r="G37" s="18"/>
      <c r="H37" s="17"/>
      <c r="I37" s="17"/>
      <c r="J37" s="21"/>
      <c r="K37" s="21"/>
      <c r="L37" s="22"/>
      <c r="M37" s="22"/>
      <c r="N37" s="23"/>
      <c r="O37" s="23"/>
      <c r="P37" s="27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6"/>
    </row>
    <row r="38" spans="1:32" ht="14.4" x14ac:dyDescent="0.3">
      <c r="A38" s="18"/>
      <c r="B38" s="18"/>
      <c r="C38" s="17"/>
      <c r="D38" s="18"/>
      <c r="E38" s="17"/>
      <c r="F38" s="17"/>
      <c r="G38" s="18"/>
      <c r="H38" s="17"/>
      <c r="I38" s="17"/>
      <c r="J38" s="21"/>
      <c r="K38" s="21"/>
      <c r="L38" s="22"/>
      <c r="M38" s="22"/>
      <c r="N38" s="23"/>
      <c r="O38" s="23"/>
      <c r="P38" s="27"/>
      <c r="Q38" s="23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</row>
    <row r="39" spans="1:32" ht="14.4" x14ac:dyDescent="0.3">
      <c r="A39" s="18"/>
      <c r="B39" s="18"/>
      <c r="C39" s="17"/>
      <c r="D39" s="18"/>
      <c r="E39" s="17"/>
      <c r="F39" s="17"/>
      <c r="G39" s="18"/>
      <c r="H39" s="17"/>
      <c r="I39" s="17"/>
      <c r="J39" s="21"/>
      <c r="K39" s="21"/>
      <c r="L39" s="22"/>
      <c r="M39" s="22"/>
      <c r="N39" s="23"/>
      <c r="O39" s="23"/>
      <c r="P39" s="27"/>
      <c r="Q39" s="23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6"/>
    </row>
  </sheetData>
  <autoFilter ref="B1:Q39" xr:uid="{00000000-0009-0000-0000-000000000000}"/>
  <sortState xmlns:xlrd2="http://schemas.microsoft.com/office/spreadsheetml/2017/richdata2" ref="D2:O24">
    <sortCondition ref="O2:O24"/>
  </sortState>
  <mergeCells count="1">
    <mergeCell ref="R2:R1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8_9_2025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</dc:creator>
  <cp:lastModifiedBy>Zdenek Vejrosta</cp:lastModifiedBy>
  <dcterms:created xsi:type="dcterms:W3CDTF">2024-09-15T04:58:44Z</dcterms:created>
  <dcterms:modified xsi:type="dcterms:W3CDTF">2025-09-08T18:20:58Z</dcterms:modified>
</cp:coreProperties>
</file>