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6" tabRatio="608" activeTab="3"/>
  </bookViews>
  <sheets>
    <sheet name="1.kolo 8.11.2023" sheetId="1" r:id="rId1"/>
    <sheet name="2.kolo 13.12.2023 " sheetId="2" r:id="rId2"/>
    <sheet name="3.kolo 10.1.2024" sheetId="3" r:id="rId3"/>
    <sheet name="4.kolo 12.2.2024" sheetId="4" r:id="rId4"/>
    <sheet name="Celkem" sheetId="5" r:id="rId5"/>
  </sheets>
  <definedNames/>
  <calcPr fullCalcOnLoad="1"/>
</workbook>
</file>

<file path=xl/sharedStrings.xml><?xml version="1.0" encoding="utf-8"?>
<sst xmlns="http://schemas.openxmlformats.org/spreadsheetml/2006/main" count="1076" uniqueCount="418">
  <si>
    <t>čas+20</t>
  </si>
  <si>
    <t>míček</t>
  </si>
  <si>
    <t>uzel</t>
  </si>
  <si>
    <t>mapa</t>
  </si>
  <si>
    <t>TT</t>
  </si>
  <si>
    <t>D</t>
  </si>
  <si>
    <t>KPČ</t>
  </si>
  <si>
    <t>suma Tr.</t>
  </si>
  <si>
    <t>celk.čas</t>
  </si>
  <si>
    <t>body</t>
  </si>
  <si>
    <t>1.</t>
  </si>
  <si>
    <t>2.</t>
  </si>
  <si>
    <t>3.</t>
  </si>
  <si>
    <t>4.</t>
  </si>
  <si>
    <t>nejmladší žactvo :</t>
  </si>
  <si>
    <t>5.</t>
  </si>
  <si>
    <t>6.</t>
  </si>
  <si>
    <t>7.</t>
  </si>
  <si>
    <t>8.</t>
  </si>
  <si>
    <t>Eliška Sodomková 09</t>
  </si>
  <si>
    <t xml:space="preserve">mladší a starší žactvo : </t>
  </si>
  <si>
    <t>Václav Machek 07</t>
  </si>
  <si>
    <t>9.</t>
  </si>
  <si>
    <t>dorostenky a ženy</t>
  </si>
  <si>
    <t>Lucie Pázlerová 88</t>
  </si>
  <si>
    <t>Kateřina Popová 02</t>
  </si>
  <si>
    <t>Romana Vejrostová 65</t>
  </si>
  <si>
    <t>10.</t>
  </si>
  <si>
    <t>11.</t>
  </si>
  <si>
    <t>dorostenci a muži</t>
  </si>
  <si>
    <t>Zdeněk Vejrosta 61</t>
  </si>
  <si>
    <t>Petr Pop 71</t>
  </si>
  <si>
    <t>Martin Slabý 82</t>
  </si>
  <si>
    <t>Veronika Slabá 13</t>
  </si>
  <si>
    <t>Markéta Váňová 11</t>
  </si>
  <si>
    <t xml:space="preserve">Kryštof Váňa 16 </t>
  </si>
  <si>
    <t>Tereza Dvořáková 85</t>
  </si>
  <si>
    <t>Jan Vavřík 90</t>
  </si>
  <si>
    <t xml:space="preserve">Jan Vejrosta 91 </t>
  </si>
  <si>
    <t>Aneta Vaněčková 12</t>
  </si>
  <si>
    <t>Zuzana Vaněčková 14</t>
  </si>
  <si>
    <t>Martin Bína 10</t>
  </si>
  <si>
    <t>Tomáš Mrázik 90</t>
  </si>
  <si>
    <t>Nicol Mancírová 15</t>
  </si>
  <si>
    <t>Anežka Váňová 14</t>
  </si>
  <si>
    <t>Eva Popová 69</t>
  </si>
  <si>
    <t>Lenka Lejsková 85</t>
  </si>
  <si>
    <t>12.</t>
  </si>
  <si>
    <t>13.</t>
  </si>
  <si>
    <t>Kamil Sodomka 81</t>
  </si>
  <si>
    <t>Linda Bínová 13</t>
  </si>
  <si>
    <t>Michal Bína 13</t>
  </si>
  <si>
    <t>Václava Svobodová 67</t>
  </si>
  <si>
    <t>Klaudie Pilařová 16</t>
  </si>
  <si>
    <t>Vít Toral 13</t>
  </si>
  <si>
    <t>Žofie Lejsková 14</t>
  </si>
  <si>
    <t>Jan Benda12</t>
  </si>
  <si>
    <t>30.29</t>
  </si>
  <si>
    <t>0:34:29</t>
  </si>
  <si>
    <t>Tereza Málková 98</t>
  </si>
  <si>
    <t xml:space="preserve"> 1. kolo oddílové ligy TZ - 8.11.2023</t>
  </si>
  <si>
    <t>cvrčci 1 třída a mladší</t>
  </si>
  <si>
    <t>Kryštof Vorlíček 16</t>
  </si>
  <si>
    <t>Anna Husáková 17</t>
  </si>
  <si>
    <t>Kryštof Sodomka 22</t>
  </si>
  <si>
    <t>25.40</t>
  </si>
  <si>
    <t>24.56</t>
  </si>
  <si>
    <t>23.53</t>
  </si>
  <si>
    <t>24.03</t>
  </si>
  <si>
    <t>0:24:53</t>
  </si>
  <si>
    <t>0:31:03</t>
  </si>
  <si>
    <t>0:29:40</t>
  </si>
  <si>
    <t>0:31:56</t>
  </si>
  <si>
    <t>Petr Benda 14</t>
  </si>
  <si>
    <t>31.29</t>
  </si>
  <si>
    <t>27.29</t>
  </si>
  <si>
    <t>33.02</t>
  </si>
  <si>
    <t>26.35</t>
  </si>
  <si>
    <t>29.33</t>
  </si>
  <si>
    <t>29.30</t>
  </si>
  <si>
    <t>0:32:33</t>
  </si>
  <si>
    <t>0:28:35</t>
  </si>
  <si>
    <t>0:33:29</t>
  </si>
  <si>
    <t>0:28:29</t>
  </si>
  <si>
    <t>0:53:02</t>
  </si>
  <si>
    <t>33.32</t>
  </si>
  <si>
    <t>27.02</t>
  </si>
  <si>
    <t>30.04</t>
  </si>
  <si>
    <t>27.28</t>
  </si>
  <si>
    <t>27.49</t>
  </si>
  <si>
    <t>28.38</t>
  </si>
  <si>
    <t>27.53</t>
  </si>
  <si>
    <t>28.23</t>
  </si>
  <si>
    <t>0:31:38</t>
  </si>
  <si>
    <t>0:31:23</t>
  </si>
  <si>
    <t>0:27:53</t>
  </si>
  <si>
    <t>Petra Bohmová 04</t>
  </si>
  <si>
    <t>Tereza Bohmová 06</t>
  </si>
  <si>
    <t>Lenka Vorlíčková 80</t>
  </si>
  <si>
    <t>30.49</t>
  </si>
  <si>
    <t>30.06</t>
  </si>
  <si>
    <t>25.34</t>
  </si>
  <si>
    <t>25.55</t>
  </si>
  <si>
    <t>30.48</t>
  </si>
  <si>
    <t>27.21</t>
  </si>
  <si>
    <t>27.06</t>
  </si>
  <si>
    <t>28.20</t>
  </si>
  <si>
    <t>30.59</t>
  </si>
  <si>
    <t>35.07</t>
  </si>
  <si>
    <t>0:39:49</t>
  </si>
  <si>
    <t>0:26:34</t>
  </si>
  <si>
    <t>0:28:55</t>
  </si>
  <si>
    <t>0:33:48</t>
  </si>
  <si>
    <t>0:29:35</t>
  </si>
  <si>
    <t>0:29:21</t>
  </si>
  <si>
    <t>0:29:49</t>
  </si>
  <si>
    <t>0:28:06</t>
  </si>
  <si>
    <t>0:32:30</t>
  </si>
  <si>
    <t>0:42:59</t>
  </si>
  <si>
    <t>0:53:07</t>
  </si>
  <si>
    <t>0:36:06</t>
  </si>
  <si>
    <t>Martin Vaněček 77</t>
  </si>
  <si>
    <t>Petr Pavlů 72</t>
  </si>
  <si>
    <t>Miloslav Husák 83</t>
  </si>
  <si>
    <t>Vladimír Vacek 75</t>
  </si>
  <si>
    <t>24.40</t>
  </si>
  <si>
    <t>25.54</t>
  </si>
  <si>
    <t>25.46</t>
  </si>
  <si>
    <t>27.14</t>
  </si>
  <si>
    <t>28.03</t>
  </si>
  <si>
    <t>27.13</t>
  </si>
  <si>
    <t>26.51</t>
  </si>
  <si>
    <t>32.49</t>
  </si>
  <si>
    <t>0:25:40</t>
  </si>
  <si>
    <t>0:25:54</t>
  </si>
  <si>
    <t>0:26:46</t>
  </si>
  <si>
    <t>0:25:55</t>
  </si>
  <si>
    <t>0:30:14</t>
  </si>
  <si>
    <t>0:29:03</t>
  </si>
  <si>
    <t>0:29:13</t>
  </si>
  <si>
    <t>0:26:51</t>
  </si>
  <si>
    <t>0:38:49</t>
  </si>
  <si>
    <t>0:37:49</t>
  </si>
  <si>
    <t>0:35:49</t>
  </si>
  <si>
    <t>0:43:49</t>
  </si>
  <si>
    <t>Vojtěch Kozelka 03</t>
  </si>
  <si>
    <t>Lenka Husáková 84</t>
  </si>
  <si>
    <t>Jan Bohm 11</t>
  </si>
  <si>
    <t>Tereza Husáková 15</t>
  </si>
  <si>
    <t xml:space="preserve"> 2. kolo oddílové ligy TZ - 13.12.2023</t>
  </si>
  <si>
    <t xml:space="preserve">    Pět závodů v tělocvičně - počítají se 3 výsledky z 5 - v případě rovnosti bodů rozhoduje o pořadí</t>
  </si>
  <si>
    <t xml:space="preserve">          čtvrtý (případně pátý ) závod</t>
  </si>
  <si>
    <t>1.kolo</t>
  </si>
  <si>
    <t>2.kolo</t>
  </si>
  <si>
    <t>3.kolo</t>
  </si>
  <si>
    <t>4.kolo</t>
  </si>
  <si>
    <t>5 kolo</t>
  </si>
  <si>
    <t>CELKEM</t>
  </si>
  <si>
    <t>cvrčci do 6-ti let :</t>
  </si>
  <si>
    <t xml:space="preserve">         ODDÍLOVÁ  LIGA  TZ - 2023/2024</t>
  </si>
  <si>
    <t>23.58</t>
  </si>
  <si>
    <t>0:27:58</t>
  </si>
  <si>
    <t>25.16</t>
  </si>
  <si>
    <t>0:31:16</t>
  </si>
  <si>
    <t>24.45</t>
  </si>
  <si>
    <t>0:24:45</t>
  </si>
  <si>
    <t>23.36</t>
  </si>
  <si>
    <t>0:27:36</t>
  </si>
  <si>
    <t>24.32</t>
  </si>
  <si>
    <t>0:32:32</t>
  </si>
  <si>
    <t>Broňa Toralová 15</t>
  </si>
  <si>
    <t>Vít Dostál 14</t>
  </si>
  <si>
    <t>27.23</t>
  </si>
  <si>
    <t>0:29:23</t>
  </si>
  <si>
    <t>0:32:20</t>
  </si>
  <si>
    <t>29.19</t>
  </si>
  <si>
    <t>0:32:19</t>
  </si>
  <si>
    <t>30.20</t>
  </si>
  <si>
    <t>0:39:20</t>
  </si>
  <si>
    <t>29.07</t>
  </si>
  <si>
    <t>0:36:07</t>
  </si>
  <si>
    <t>33.03</t>
  </si>
  <si>
    <t>0:49:03</t>
  </si>
  <si>
    <t>0:40:03</t>
  </si>
  <si>
    <t>29.58</t>
  </si>
  <si>
    <t>28.26</t>
  </si>
  <si>
    <t>0:31:26</t>
  </si>
  <si>
    <t>26.45</t>
  </si>
  <si>
    <t>0:27:45</t>
  </si>
  <si>
    <t>27.26</t>
  </si>
  <si>
    <t>27.52</t>
  </si>
  <si>
    <t>,</t>
  </si>
  <si>
    <t>27.04</t>
  </si>
  <si>
    <t>0:27:04</t>
  </si>
  <si>
    <t>30.12</t>
  </si>
  <si>
    <t>0:48:12</t>
  </si>
  <si>
    <t>29.02</t>
  </si>
  <si>
    <t>0:31:02</t>
  </si>
  <si>
    <t>0:30:49</t>
  </si>
  <si>
    <t>32.17</t>
  </si>
  <si>
    <t>0:39:17</t>
  </si>
  <si>
    <t>Klára Buncová 03</t>
  </si>
  <si>
    <t>25.05</t>
  </si>
  <si>
    <t>0:27:05</t>
  </si>
  <si>
    <t>27.32</t>
  </si>
  <si>
    <t>0:30:32</t>
  </si>
  <si>
    <t>Lucie Vavříková 88</t>
  </si>
  <si>
    <t>27.01</t>
  </si>
  <si>
    <t>0:28:01</t>
  </si>
  <si>
    <t>0:27:46</t>
  </si>
  <si>
    <t>Blanka Rosáková 93</t>
  </si>
  <si>
    <t>0:36:17</t>
  </si>
  <si>
    <t>24.44</t>
  </si>
  <si>
    <t>0:25:44</t>
  </si>
  <si>
    <t>26.01</t>
  </si>
  <si>
    <t>0:26:01</t>
  </si>
  <si>
    <t>26.27</t>
  </si>
  <si>
    <t>0:29:27</t>
  </si>
  <si>
    <t>25.43</t>
  </si>
  <si>
    <t>0:28:43</t>
  </si>
  <si>
    <t>26.57</t>
  </si>
  <si>
    <t>0:26:57</t>
  </si>
  <si>
    <t>Zdeněk Karhan 99</t>
  </si>
  <si>
    <t>25.35</t>
  </si>
  <si>
    <t>27.11</t>
  </si>
  <si>
    <t>0:28:11</t>
  </si>
  <si>
    <t>Jakub Závodský 08</t>
  </si>
  <si>
    <t>28.46</t>
  </si>
  <si>
    <t>0:31:46</t>
  </si>
  <si>
    <t>Marek Váňa 78</t>
  </si>
  <si>
    <t>28.39</t>
  </si>
  <si>
    <t>0:32:39</t>
  </si>
  <si>
    <t>Jan Dostál 74</t>
  </si>
  <si>
    <t>30.33</t>
  </si>
  <si>
    <t>0:35:33</t>
  </si>
  <si>
    <t>0:39:33</t>
  </si>
  <si>
    <t>0:38:33</t>
  </si>
  <si>
    <t>0:33:33</t>
  </si>
  <si>
    <t>0:37:33</t>
  </si>
  <si>
    <t>14.</t>
  </si>
  <si>
    <t>Vojtěch Vavřík 18</t>
  </si>
  <si>
    <t>Žofie Dostálová 17</t>
  </si>
  <si>
    <t>15.</t>
  </si>
  <si>
    <t>16.</t>
  </si>
  <si>
    <t>17.</t>
  </si>
  <si>
    <t xml:space="preserve">   3. kolo oddílové ligy TZ - 10.1.2024</t>
  </si>
  <si>
    <t>8.11.23</t>
  </si>
  <si>
    <t>13.12.23</t>
  </si>
  <si>
    <t>10.1.24</t>
  </si>
  <si>
    <t>24.22</t>
  </si>
  <si>
    <t>0:26:22</t>
  </si>
  <si>
    <t>23.38</t>
  </si>
  <si>
    <t>0:28:38</t>
  </si>
  <si>
    <t>25.11</t>
  </si>
  <si>
    <t>0:30:11</t>
  </si>
  <si>
    <t>Štěpán Sobota 14</t>
  </si>
  <si>
    <t>0:28:13</t>
  </si>
  <si>
    <t>27.20</t>
  </si>
  <si>
    <t>29.17</t>
  </si>
  <si>
    <t>0:32:17</t>
  </si>
  <si>
    <t>32:06</t>
  </si>
  <si>
    <t>30.15</t>
  </si>
  <si>
    <t>0:36:15</t>
  </si>
  <si>
    <t>30.39</t>
  </si>
  <si>
    <t>0:39:39</t>
  </si>
  <si>
    <t>28.34</t>
  </si>
  <si>
    <t>0:29:34</t>
  </si>
  <si>
    <t>29.52</t>
  </si>
  <si>
    <t>0:45:52</t>
  </si>
  <si>
    <t>91,4</t>
  </si>
  <si>
    <t>85,5</t>
  </si>
  <si>
    <t>Dominik Fridrich 11</t>
  </si>
  <si>
    <t>Jiří Leština 12</t>
  </si>
  <si>
    <t>25.29</t>
  </si>
  <si>
    <t>0:26:29</t>
  </si>
  <si>
    <t>28.09</t>
  </si>
  <si>
    <t>0:30:34</t>
  </si>
  <si>
    <t>28.14</t>
  </si>
  <si>
    <t>34.45</t>
  </si>
  <si>
    <t>28.53</t>
  </si>
  <si>
    <t>30.36</t>
  </si>
  <si>
    <t>27.38</t>
  </si>
  <si>
    <t>Jitka Čablová 80</t>
  </si>
  <si>
    <t>24.34</t>
  </si>
  <si>
    <t>0:27:34</t>
  </si>
  <si>
    <t>24.47</t>
  </si>
  <si>
    <t>0:25:47</t>
  </si>
  <si>
    <t>25.14</t>
  </si>
  <si>
    <t>0:26:14</t>
  </si>
  <si>
    <t>25.56</t>
  </si>
  <si>
    <t>0:26:56</t>
  </si>
  <si>
    <t>27.09</t>
  </si>
  <si>
    <t>0:28:09</t>
  </si>
  <si>
    <t>28.11</t>
  </si>
  <si>
    <t>29.29</t>
  </si>
  <si>
    <t>0:41:29</t>
  </si>
  <si>
    <t>0:46:29</t>
  </si>
  <si>
    <t>31.57</t>
  </si>
  <si>
    <t>0:36:57</t>
  </si>
  <si>
    <t>32.29</t>
  </si>
  <si>
    <t>0:47:29</t>
  </si>
  <si>
    <t>30.47</t>
  </si>
  <si>
    <t>0:36:47</t>
  </si>
  <si>
    <t>0:43:29</t>
  </si>
  <si>
    <t>26.16</t>
  </si>
  <si>
    <t>0:30:16</t>
  </si>
  <si>
    <t>30.58</t>
  </si>
  <si>
    <t>0:37:58</t>
  </si>
  <si>
    <t>Antonín Siegl 09</t>
  </si>
  <si>
    <t>Eduard Frey 58</t>
  </si>
  <si>
    <t>Vladimír Siegl 77</t>
  </si>
  <si>
    <t>Peter Vaněk 62</t>
  </si>
  <si>
    <t>24.46</t>
  </si>
  <si>
    <t>0:24:46</t>
  </si>
  <si>
    <t>30.50</t>
  </si>
  <si>
    <t>0:45:50</t>
  </si>
  <si>
    <t>25.58</t>
  </si>
  <si>
    <t>0:28:58</t>
  </si>
  <si>
    <t>26.37</t>
  </si>
  <si>
    <t>0:26:37</t>
  </si>
  <si>
    <t>25.10</t>
  </si>
  <si>
    <t>0:26:10</t>
  </si>
  <si>
    <t>25.25</t>
  </si>
  <si>
    <t>0:25:25</t>
  </si>
  <si>
    <t>30.53</t>
  </si>
  <si>
    <t>0:42:53</t>
  </si>
  <si>
    <t>26.46</t>
  </si>
  <si>
    <t>0:28:46</t>
  </si>
  <si>
    <t>0:30:46</t>
  </si>
  <si>
    <t>0:40:58</t>
  </si>
  <si>
    <t>30.42</t>
  </si>
  <si>
    <t>0:35:42</t>
  </si>
  <si>
    <t>0:44:53</t>
  </si>
  <si>
    <t>0:35:53</t>
  </si>
  <si>
    <t>0:38:53</t>
  </si>
  <si>
    <t>18.</t>
  </si>
  <si>
    <t>19.</t>
  </si>
  <si>
    <t>20.</t>
  </si>
  <si>
    <t>21.</t>
  </si>
  <si>
    <t xml:space="preserve">   4. kolo oddílové ligy TZ - 12.2.2024</t>
  </si>
  <si>
    <t>12.2.24</t>
  </si>
  <si>
    <t>13.3.24</t>
  </si>
  <si>
    <t>24.59</t>
  </si>
  <si>
    <t>0:34:59</t>
  </si>
  <si>
    <t>0:32:01</t>
  </si>
  <si>
    <t>0:32:46</t>
  </si>
  <si>
    <t>24.49</t>
  </si>
  <si>
    <t>0:32:49</t>
  </si>
  <si>
    <t>0:31:59</t>
  </si>
  <si>
    <t>25.13</t>
  </si>
  <si>
    <t>0:37:13</t>
  </si>
  <si>
    <t>0:33:01</t>
  </si>
  <si>
    <t>100</t>
  </si>
  <si>
    <t>90,6</t>
  </si>
  <si>
    <t>99,9</t>
  </si>
  <si>
    <t>97,6</t>
  </si>
  <si>
    <t>97,4</t>
  </si>
  <si>
    <t>Tomáš Vavřík 21</t>
  </si>
  <si>
    <t>83,6</t>
  </si>
  <si>
    <t>96,8</t>
  </si>
  <si>
    <t>32.22</t>
  </si>
  <si>
    <t>30.21</t>
  </si>
  <si>
    <t>26.21</t>
  </si>
  <si>
    <t>29.16</t>
  </si>
  <si>
    <t>29.12</t>
  </si>
  <si>
    <t>28.01</t>
  </si>
  <si>
    <t>29.21</t>
  </si>
  <si>
    <t>30.22</t>
  </si>
  <si>
    <t>0:36:01</t>
  </si>
  <si>
    <t>0:32:21</t>
  </si>
  <si>
    <t>0:33:12</t>
  </si>
  <si>
    <t>0:34:16</t>
  </si>
  <si>
    <t>0:35:22</t>
  </si>
  <si>
    <t>0:38:06</t>
  </si>
  <si>
    <t>0:42:21</t>
  </si>
  <si>
    <t>29.01</t>
  </si>
  <si>
    <t>29.15</t>
  </si>
  <si>
    <t>28.19</t>
  </si>
  <si>
    <t>26.22</t>
  </si>
  <si>
    <t>0:32:15</t>
  </si>
  <si>
    <t>Marie Wagnerová 01</t>
  </si>
  <si>
    <t>25.53</t>
  </si>
  <si>
    <t>34.35</t>
  </si>
  <si>
    <t>27.00</t>
  </si>
  <si>
    <t>27.37</t>
  </si>
  <si>
    <t>27.47</t>
  </si>
  <si>
    <t>27.30</t>
  </si>
  <si>
    <t>31.22</t>
  </si>
  <si>
    <t>30.56</t>
  </si>
  <si>
    <t>0:28:53</t>
  </si>
  <si>
    <t>0:41:35</t>
  </si>
  <si>
    <t>0:27:00</t>
  </si>
  <si>
    <t>0:28:37</t>
  </si>
  <si>
    <t>0:29:47</t>
  </si>
  <si>
    <t>0:30:30</t>
  </si>
  <si>
    <t>0:40:22</t>
  </si>
  <si>
    <t>0:39:35</t>
  </si>
  <si>
    <t>0:41:56</t>
  </si>
  <si>
    <t>Dana Vaněčková 77</t>
  </si>
  <si>
    <t>Jiří Káš 77</t>
  </si>
  <si>
    <t>Jan Vejrosta 91</t>
  </si>
  <si>
    <t>25.52</t>
  </si>
  <si>
    <t>25.06</t>
  </si>
  <si>
    <t>27.36</t>
  </si>
  <si>
    <t>33.34</t>
  </si>
  <si>
    <t>0:26:58</t>
  </si>
  <si>
    <t>0:27:56</t>
  </si>
  <si>
    <t>0:25:52</t>
  </si>
  <si>
    <t>0:28:51</t>
  </si>
  <si>
    <t>0:28:36</t>
  </si>
  <si>
    <t>0:27:21</t>
  </si>
  <si>
    <t>0:31:01</t>
  </si>
  <si>
    <t>0:25:06</t>
  </si>
  <si>
    <t>0:38:34</t>
  </si>
  <si>
    <t>0:41:34</t>
  </si>
  <si>
    <t>0:29:01</t>
  </si>
  <si>
    <t>0:45:34</t>
  </si>
  <si>
    <t>22.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</si>
</sst>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b/>
      <sz val="2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19">
      <selection activeCell="T27" sqref="T27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60</v>
      </c>
    </row>
    <row r="3" spans="1:12" ht="12.75">
      <c r="A3" s="12" t="s">
        <v>61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ht="12.75">
      <c r="A4" s="12"/>
    </row>
    <row r="5" spans="1:12" ht="12.75">
      <c r="A5" s="10" t="s">
        <v>10</v>
      </c>
      <c r="B5" s="12" t="s">
        <v>35</v>
      </c>
      <c r="C5" s="4" t="s">
        <v>67</v>
      </c>
      <c r="D5" s="1">
        <v>0</v>
      </c>
      <c r="E5" s="1">
        <v>0</v>
      </c>
      <c r="F5" s="1">
        <v>0</v>
      </c>
      <c r="G5" s="1">
        <v>1</v>
      </c>
      <c r="J5" s="11">
        <f>SUM(D5:I5)</f>
        <v>1</v>
      </c>
      <c r="K5" s="14" t="s">
        <v>69</v>
      </c>
      <c r="L5" s="17">
        <f>(((K$5*2)-K5)/K$5)*100</f>
        <v>100</v>
      </c>
    </row>
    <row r="6" spans="1:12" ht="12.75">
      <c r="A6" s="10" t="s">
        <v>11</v>
      </c>
      <c r="B6" s="12" t="s">
        <v>62</v>
      </c>
      <c r="C6" s="4" t="s">
        <v>65</v>
      </c>
      <c r="D6" s="1">
        <v>1</v>
      </c>
      <c r="E6" s="1">
        <v>0</v>
      </c>
      <c r="F6" s="1">
        <v>0</v>
      </c>
      <c r="G6" s="1">
        <v>3</v>
      </c>
      <c r="J6" s="11">
        <f>SUM(D6:I6)</f>
        <v>4</v>
      </c>
      <c r="K6" s="14" t="s">
        <v>71</v>
      </c>
      <c r="L6" s="17">
        <f>(((K$5*2)-K6)/K$5)*100</f>
        <v>80.77695914266577</v>
      </c>
    </row>
    <row r="7" spans="1:12" ht="12.75">
      <c r="A7" s="10" t="s">
        <v>12</v>
      </c>
      <c r="B7" s="12" t="s">
        <v>53</v>
      </c>
      <c r="C7" s="4" t="s">
        <v>68</v>
      </c>
      <c r="D7" s="1">
        <v>2</v>
      </c>
      <c r="E7" s="1">
        <v>0</v>
      </c>
      <c r="F7" s="1">
        <v>0</v>
      </c>
      <c r="G7" s="1">
        <v>5</v>
      </c>
      <c r="J7" s="11">
        <f>SUM(D7:I7)</f>
        <v>7</v>
      </c>
      <c r="K7" s="14" t="s">
        <v>70</v>
      </c>
      <c r="L7" s="17">
        <f>(((K$5*2)-K7)/K$5)*100</f>
        <v>75.21768251841931</v>
      </c>
    </row>
    <row r="8" spans="1:12" ht="12.75">
      <c r="A8" s="11" t="s">
        <v>13</v>
      </c>
      <c r="B8" s="8" t="s">
        <v>63</v>
      </c>
      <c r="C8" s="4" t="s">
        <v>66</v>
      </c>
      <c r="D8" s="1">
        <v>1</v>
      </c>
      <c r="E8" s="1">
        <v>0</v>
      </c>
      <c r="F8" s="1">
        <v>0</v>
      </c>
      <c r="G8" s="1">
        <v>6</v>
      </c>
      <c r="J8" s="11">
        <f>SUM(D8:I8)</f>
        <v>7</v>
      </c>
      <c r="K8" s="14" t="s">
        <v>72</v>
      </c>
      <c r="L8" s="17">
        <f>(((K$5*2)-K8)/K$5)*100</f>
        <v>71.66778298727394</v>
      </c>
    </row>
    <row r="9" spans="1:12" ht="12.75">
      <c r="A9" s="11" t="s">
        <v>15</v>
      </c>
      <c r="B9" s="8" t="s">
        <v>64</v>
      </c>
      <c r="C9" s="4"/>
      <c r="J9" s="11"/>
      <c r="K9" s="14"/>
      <c r="L9" s="17">
        <v>0</v>
      </c>
    </row>
    <row r="10" spans="1:12" ht="12.75">
      <c r="A10" s="10"/>
      <c r="B10" s="12"/>
      <c r="C10" s="4"/>
      <c r="J10" s="11"/>
      <c r="K10" s="14"/>
      <c r="L10" s="6"/>
    </row>
    <row r="11" spans="1:12" ht="12.75">
      <c r="A11" s="12" t="s">
        <v>14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</row>
    <row r="12" ht="12.75">
      <c r="A12" s="12"/>
    </row>
    <row r="13" spans="1:12" ht="12.75">
      <c r="A13" s="10" t="s">
        <v>10</v>
      </c>
      <c r="B13" s="12" t="s">
        <v>73</v>
      </c>
      <c r="C13" s="4" t="s">
        <v>75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1">
        <f aca="true" t="shared" si="0" ref="J13:J18">SUM(D13:I13)</f>
        <v>1</v>
      </c>
      <c r="K13" s="14" t="s">
        <v>83</v>
      </c>
      <c r="L13" s="17">
        <f aca="true" t="shared" si="1" ref="L13:L18">(((K$13*2)-K13)/K$13)*100</f>
        <v>100</v>
      </c>
    </row>
    <row r="14" spans="1:12" ht="12.75">
      <c r="A14" s="10" t="s">
        <v>11</v>
      </c>
      <c r="B14" s="12" t="s">
        <v>55</v>
      </c>
      <c r="C14" s="4" t="s">
        <v>77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1">
        <f t="shared" si="0"/>
        <v>2</v>
      </c>
      <c r="K14" s="14" t="s">
        <v>81</v>
      </c>
      <c r="L14" s="17">
        <f t="shared" si="1"/>
        <v>99.64891749561147</v>
      </c>
    </row>
    <row r="15" spans="1:12" ht="12.75">
      <c r="A15" s="10" t="s">
        <v>12</v>
      </c>
      <c r="B15" s="12" t="s">
        <v>43</v>
      </c>
      <c r="C15" s="16" t="s">
        <v>79</v>
      </c>
      <c r="D15" s="1">
        <v>1</v>
      </c>
      <c r="E15" s="1">
        <v>0</v>
      </c>
      <c r="F15" s="1">
        <v>0</v>
      </c>
      <c r="G15" s="1">
        <v>2</v>
      </c>
      <c r="H15" s="1">
        <v>0</v>
      </c>
      <c r="I15" s="1">
        <v>0</v>
      </c>
      <c r="J15" s="11">
        <f t="shared" si="0"/>
        <v>3</v>
      </c>
      <c r="K15" s="9">
        <v>0.022569444444444444</v>
      </c>
      <c r="L15" s="17">
        <f t="shared" si="1"/>
        <v>85.89818607372732</v>
      </c>
    </row>
    <row r="16" spans="1:12" ht="12.75">
      <c r="A16" s="11" t="s">
        <v>13</v>
      </c>
      <c r="B16" s="8" t="s">
        <v>44</v>
      </c>
      <c r="C16" s="4" t="s">
        <v>78</v>
      </c>
      <c r="D16" s="1">
        <v>1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11">
        <f t="shared" si="0"/>
        <v>3</v>
      </c>
      <c r="K16" s="14" t="s">
        <v>80</v>
      </c>
      <c r="L16" s="17">
        <f t="shared" si="1"/>
        <v>85.72264482153307</v>
      </c>
    </row>
    <row r="17" spans="1:12" ht="12.75">
      <c r="A17" s="11" t="s">
        <v>15</v>
      </c>
      <c r="B17" s="8" t="s">
        <v>40</v>
      </c>
      <c r="C17" s="4" t="s">
        <v>74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1">
        <f t="shared" si="0"/>
        <v>2</v>
      </c>
      <c r="K17" s="14" t="s">
        <v>82</v>
      </c>
      <c r="L17" s="17">
        <f t="shared" si="1"/>
        <v>82.44587478057345</v>
      </c>
    </row>
    <row r="18" spans="1:12" ht="12.75">
      <c r="A18" s="11" t="s">
        <v>16</v>
      </c>
      <c r="B18" s="8" t="s">
        <v>148</v>
      </c>
      <c r="C18" s="4" t="s">
        <v>76</v>
      </c>
      <c r="D18" s="1">
        <v>1</v>
      </c>
      <c r="E18" s="1">
        <v>0</v>
      </c>
      <c r="F18" s="1">
        <v>1</v>
      </c>
      <c r="G18" s="1">
        <v>9</v>
      </c>
      <c r="H18" s="1">
        <v>3</v>
      </c>
      <c r="I18" s="1">
        <v>6</v>
      </c>
      <c r="J18" s="11">
        <f t="shared" si="0"/>
        <v>20</v>
      </c>
      <c r="K18" s="14" t="s">
        <v>84</v>
      </c>
      <c r="L18" s="17">
        <f t="shared" si="1"/>
        <v>13.809245172615562</v>
      </c>
    </row>
    <row r="19" spans="1:12" ht="12.75">
      <c r="A19" s="10"/>
      <c r="B19" s="8"/>
      <c r="C19" s="4"/>
      <c r="J19" s="11"/>
      <c r="K19" s="14"/>
      <c r="L19" s="6"/>
    </row>
    <row r="20" spans="1:12" ht="12.75">
      <c r="A20" s="13" t="s">
        <v>20</v>
      </c>
      <c r="B20" s="7"/>
      <c r="C20" s="4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1" t="s">
        <v>7</v>
      </c>
      <c r="K20" s="14" t="s">
        <v>8</v>
      </c>
      <c r="L20" s="6" t="s">
        <v>9</v>
      </c>
    </row>
    <row r="21" spans="1:12" ht="12.75">
      <c r="A21" s="10"/>
      <c r="B21" s="12"/>
      <c r="K21" s="9"/>
      <c r="L21" s="6"/>
    </row>
    <row r="22" spans="1:12" ht="12.75">
      <c r="A22" s="10" t="s">
        <v>10</v>
      </c>
      <c r="B22" s="12" t="s">
        <v>54</v>
      </c>
      <c r="C22" s="4" t="s">
        <v>91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1">
        <f aca="true" t="shared" si="2" ref="J22:J30">SUM(D22:I22)</f>
        <v>0</v>
      </c>
      <c r="K22" s="14" t="s">
        <v>95</v>
      </c>
      <c r="L22" s="17">
        <f>(((K$22*2)-K22)/K$22)*100</f>
        <v>100</v>
      </c>
    </row>
    <row r="23" spans="1:12" ht="12.75">
      <c r="A23" s="10" t="s">
        <v>11</v>
      </c>
      <c r="B23" s="12" t="s">
        <v>34</v>
      </c>
      <c r="C23" s="4" t="s">
        <v>86</v>
      </c>
      <c r="D23" s="1">
        <v>1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1">
        <f t="shared" si="2"/>
        <v>2</v>
      </c>
      <c r="K23" s="9">
        <v>0.020162037037037037</v>
      </c>
      <c r="L23" s="17">
        <f aca="true" t="shared" si="3" ref="L23:L29">(((K$22*2)-K23)/K$22)*100</f>
        <v>95.8756724447101</v>
      </c>
    </row>
    <row r="24" spans="1:12" ht="12.75">
      <c r="A24" s="10" t="s">
        <v>12</v>
      </c>
      <c r="B24" s="12" t="s">
        <v>41</v>
      </c>
      <c r="C24" s="4" t="s">
        <v>88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1">
        <f t="shared" si="2"/>
        <v>2</v>
      </c>
      <c r="K24" s="9">
        <v>0.020462962962962964</v>
      </c>
      <c r="L24" s="17">
        <f t="shared" si="3"/>
        <v>94.32157800358637</v>
      </c>
    </row>
    <row r="25" spans="1:12" ht="12.75">
      <c r="A25" s="11" t="s">
        <v>13</v>
      </c>
      <c r="B25" s="8" t="s">
        <v>50</v>
      </c>
      <c r="C25" s="4" t="s">
        <v>89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1">
        <f t="shared" si="2"/>
        <v>2</v>
      </c>
      <c r="K25" s="9">
        <v>0.02070601851851852</v>
      </c>
      <c r="L25" s="17">
        <f t="shared" si="3"/>
        <v>93.06634787806335</v>
      </c>
    </row>
    <row r="26" spans="1:12" ht="12.75">
      <c r="A26" s="11" t="s">
        <v>15</v>
      </c>
      <c r="B26" s="8" t="s">
        <v>51</v>
      </c>
      <c r="C26" s="4" t="s">
        <v>92</v>
      </c>
      <c r="D26" s="1">
        <v>2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1">
        <f t="shared" si="2"/>
        <v>3</v>
      </c>
      <c r="K26" s="14" t="s">
        <v>94</v>
      </c>
      <c r="L26" s="17">
        <f t="shared" si="3"/>
        <v>87.44769874476988</v>
      </c>
    </row>
    <row r="27" spans="1:12" ht="12.75">
      <c r="A27" s="11" t="s">
        <v>16</v>
      </c>
      <c r="B27" s="8" t="s">
        <v>56</v>
      </c>
      <c r="C27" s="4" t="s">
        <v>90</v>
      </c>
      <c r="D27" s="1">
        <v>1</v>
      </c>
      <c r="E27" s="1">
        <v>0</v>
      </c>
      <c r="F27" s="1">
        <v>0</v>
      </c>
      <c r="G27" s="1">
        <v>1</v>
      </c>
      <c r="H27" s="1">
        <v>1</v>
      </c>
      <c r="I27" s="1">
        <v>0</v>
      </c>
      <c r="J27" s="11">
        <f t="shared" si="2"/>
        <v>3</v>
      </c>
      <c r="K27" s="14" t="s">
        <v>93</v>
      </c>
      <c r="L27" s="17">
        <f t="shared" si="3"/>
        <v>86.55110579796772</v>
      </c>
    </row>
    <row r="28" spans="1:12" ht="12.75">
      <c r="A28" s="11" t="s">
        <v>17</v>
      </c>
      <c r="B28" s="8" t="s">
        <v>33</v>
      </c>
      <c r="C28" s="4" t="s">
        <v>57</v>
      </c>
      <c r="D28" s="1">
        <v>3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1">
        <f t="shared" si="2"/>
        <v>4</v>
      </c>
      <c r="K28" s="14" t="s">
        <v>58</v>
      </c>
      <c r="L28" s="17">
        <f t="shared" si="3"/>
        <v>76.32994620442318</v>
      </c>
    </row>
    <row r="29" spans="1:12" ht="12.75">
      <c r="A29" s="11" t="s">
        <v>18</v>
      </c>
      <c r="B29" s="8" t="s">
        <v>39</v>
      </c>
      <c r="C29" s="4" t="s">
        <v>87</v>
      </c>
      <c r="D29" s="1">
        <v>2</v>
      </c>
      <c r="E29" s="1">
        <v>0</v>
      </c>
      <c r="F29" s="1">
        <v>0</v>
      </c>
      <c r="G29" s="1">
        <v>10</v>
      </c>
      <c r="H29" s="1">
        <v>0</v>
      </c>
      <c r="I29" s="1">
        <v>0</v>
      </c>
      <c r="J29" s="11">
        <f t="shared" si="2"/>
        <v>12</v>
      </c>
      <c r="K29" s="9">
        <v>0.029212962962962965</v>
      </c>
      <c r="L29" s="17">
        <f t="shared" si="3"/>
        <v>49.133293484757914</v>
      </c>
    </row>
    <row r="30" spans="1:12" ht="12.75">
      <c r="A30" s="11" t="s">
        <v>22</v>
      </c>
      <c r="B30" s="8" t="s">
        <v>147</v>
      </c>
      <c r="C30" s="4" t="s">
        <v>85</v>
      </c>
      <c r="D30" s="1">
        <v>3</v>
      </c>
      <c r="E30" s="1">
        <v>0</v>
      </c>
      <c r="F30" s="1">
        <v>0</v>
      </c>
      <c r="G30" s="1">
        <v>15</v>
      </c>
      <c r="H30" s="1">
        <v>6</v>
      </c>
      <c r="I30" s="1">
        <v>12</v>
      </c>
      <c r="J30" s="11">
        <f t="shared" si="2"/>
        <v>36</v>
      </c>
      <c r="K30" s="9">
        <v>0.04828703703703704</v>
      </c>
      <c r="L30" s="17">
        <v>0</v>
      </c>
    </row>
    <row r="31" spans="1:11" ht="12.75">
      <c r="A31" s="12"/>
      <c r="K31" s="9"/>
    </row>
    <row r="32" spans="1:12" ht="12.75">
      <c r="A32" s="13" t="s">
        <v>23</v>
      </c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</row>
    <row r="33" spans="1:12" ht="12.75">
      <c r="A33" s="10"/>
      <c r="B33" s="12"/>
      <c r="C33" s="4"/>
      <c r="J33" s="11"/>
      <c r="K33" s="14"/>
      <c r="L33" s="6"/>
    </row>
    <row r="34" spans="1:12" ht="12.75">
      <c r="A34" s="10" t="s">
        <v>10</v>
      </c>
      <c r="B34" s="12" t="s">
        <v>59</v>
      </c>
      <c r="C34" s="4" t="s">
        <v>101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1">
        <f aca="true" t="shared" si="4" ref="J34:J46">SUM(D34:I34)</f>
        <v>1</v>
      </c>
      <c r="K34" s="14" t="s">
        <v>110</v>
      </c>
      <c r="L34" s="17">
        <f>(((K$34*2)-K34)/K$34)*100</f>
        <v>100</v>
      </c>
    </row>
    <row r="35" spans="1:12" ht="12.75">
      <c r="A35" s="10" t="s">
        <v>11</v>
      </c>
      <c r="B35" s="12" t="s">
        <v>24</v>
      </c>
      <c r="C35" s="4" t="s">
        <v>105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1">
        <f t="shared" si="4"/>
        <v>1</v>
      </c>
      <c r="K35" s="14" t="s">
        <v>116</v>
      </c>
      <c r="L35" s="17">
        <f aca="true" t="shared" si="5" ref="L35:L46">(((K$34*2)-K35)/K$34)*100</f>
        <v>94.22835633626096</v>
      </c>
    </row>
    <row r="36" spans="1:12" ht="12.75">
      <c r="A36" s="10" t="s">
        <v>12</v>
      </c>
      <c r="B36" s="12" t="s">
        <v>25</v>
      </c>
      <c r="C36" s="4" t="s">
        <v>102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1">
        <f t="shared" si="4"/>
        <v>3</v>
      </c>
      <c r="K36" s="14" t="s">
        <v>111</v>
      </c>
      <c r="L36" s="17">
        <f t="shared" si="5"/>
        <v>91.15432873274779</v>
      </c>
    </row>
    <row r="37" spans="1:12" ht="12.75">
      <c r="A37" s="11" t="s">
        <v>13</v>
      </c>
      <c r="B37" s="8" t="s">
        <v>26</v>
      </c>
      <c r="C37" s="4" t="s">
        <v>104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1">
        <f t="shared" si="4"/>
        <v>2</v>
      </c>
      <c r="K37" s="14" t="s">
        <v>114</v>
      </c>
      <c r="L37" s="17">
        <f t="shared" si="5"/>
        <v>89.52321204516936</v>
      </c>
    </row>
    <row r="38" spans="1:12" ht="12.75">
      <c r="A38" s="11" t="s">
        <v>15</v>
      </c>
      <c r="B38" s="8" t="s">
        <v>46</v>
      </c>
      <c r="C38" s="4" t="s">
        <v>77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1">
        <f t="shared" si="4"/>
        <v>3</v>
      </c>
      <c r="K38" s="14" t="s">
        <v>113</v>
      </c>
      <c r="L38" s="17">
        <f t="shared" si="5"/>
        <v>88.64491844416563</v>
      </c>
    </row>
    <row r="39" spans="1:12" ht="12.75">
      <c r="A39" s="11" t="s">
        <v>16</v>
      </c>
      <c r="B39" s="8" t="s">
        <v>36</v>
      </c>
      <c r="C39" s="4" t="s">
        <v>89</v>
      </c>
      <c r="D39" s="1">
        <v>1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1">
        <f t="shared" si="4"/>
        <v>2</v>
      </c>
      <c r="K39" s="14" t="s">
        <v>115</v>
      </c>
      <c r="L39" s="17">
        <f t="shared" si="5"/>
        <v>87.76662484316185</v>
      </c>
    </row>
    <row r="40" spans="1:12" ht="12.75">
      <c r="A40" s="11" t="s">
        <v>17</v>
      </c>
      <c r="B40" s="8" t="s">
        <v>97</v>
      </c>
      <c r="C40" s="4" t="s">
        <v>106</v>
      </c>
      <c r="D40" s="1">
        <v>3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1">
        <f t="shared" si="4"/>
        <v>4</v>
      </c>
      <c r="K40" s="14" t="s">
        <v>117</v>
      </c>
      <c r="L40" s="17">
        <f t="shared" si="5"/>
        <v>77.66624843161856</v>
      </c>
    </row>
    <row r="41" spans="1:12" ht="12.75">
      <c r="A41" s="11" t="s">
        <v>18</v>
      </c>
      <c r="B41" s="8" t="s">
        <v>19</v>
      </c>
      <c r="C41" s="4" t="s">
        <v>103</v>
      </c>
      <c r="D41" s="1">
        <v>2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1">
        <f t="shared" si="4"/>
        <v>3</v>
      </c>
      <c r="K41" s="14" t="s">
        <v>112</v>
      </c>
      <c r="L41" s="17">
        <f t="shared" si="5"/>
        <v>72.77289836888333</v>
      </c>
    </row>
    <row r="42" spans="1:12" ht="12.75">
      <c r="A42" s="11" t="s">
        <v>22</v>
      </c>
      <c r="B42" s="8" t="s">
        <v>45</v>
      </c>
      <c r="C42" s="4" t="s">
        <v>100</v>
      </c>
      <c r="D42" s="1">
        <v>3</v>
      </c>
      <c r="E42" s="1">
        <v>0</v>
      </c>
      <c r="F42" s="1">
        <v>0</v>
      </c>
      <c r="G42" s="1">
        <v>2</v>
      </c>
      <c r="H42" s="1">
        <v>1</v>
      </c>
      <c r="I42" s="1">
        <v>0</v>
      </c>
      <c r="J42" s="11">
        <f t="shared" si="4"/>
        <v>6</v>
      </c>
      <c r="K42" s="14" t="s">
        <v>120</v>
      </c>
      <c r="L42" s="17">
        <f t="shared" si="5"/>
        <v>64.11543287327476</v>
      </c>
    </row>
    <row r="43" spans="1:12" ht="12.75">
      <c r="A43" s="11" t="s">
        <v>27</v>
      </c>
      <c r="B43" s="8" t="s">
        <v>96</v>
      </c>
      <c r="C43" s="4" t="s">
        <v>99</v>
      </c>
      <c r="D43" s="1">
        <v>3</v>
      </c>
      <c r="E43" s="1">
        <v>0</v>
      </c>
      <c r="F43" s="1">
        <v>0</v>
      </c>
      <c r="G43" s="1">
        <v>2</v>
      </c>
      <c r="H43" s="1">
        <v>0</v>
      </c>
      <c r="I43" s="1">
        <v>4</v>
      </c>
      <c r="J43" s="11">
        <f t="shared" si="4"/>
        <v>9</v>
      </c>
      <c r="K43" s="14" t="s">
        <v>109</v>
      </c>
      <c r="L43" s="17">
        <f t="shared" si="5"/>
        <v>50.1254705144291</v>
      </c>
    </row>
    <row r="44" spans="1:12" ht="12.75">
      <c r="A44" s="11" t="s">
        <v>28</v>
      </c>
      <c r="B44" s="8" t="s">
        <v>146</v>
      </c>
      <c r="C44" s="4" t="s">
        <v>107</v>
      </c>
      <c r="D44" s="1">
        <v>3</v>
      </c>
      <c r="E44" s="1">
        <v>0</v>
      </c>
      <c r="F44" s="1">
        <v>0</v>
      </c>
      <c r="G44" s="1">
        <v>5</v>
      </c>
      <c r="H44" s="1">
        <v>1</v>
      </c>
      <c r="I44" s="1">
        <v>3</v>
      </c>
      <c r="J44" s="11">
        <f t="shared" si="4"/>
        <v>12</v>
      </c>
      <c r="K44" s="14" t="s">
        <v>118</v>
      </c>
      <c r="L44" s="17">
        <f t="shared" si="5"/>
        <v>38.20577164366373</v>
      </c>
    </row>
    <row r="45" spans="1:12" ht="12.75">
      <c r="A45" s="11" t="s">
        <v>47</v>
      </c>
      <c r="B45" s="8" t="s">
        <v>98</v>
      </c>
      <c r="C45" s="4" t="s">
        <v>108</v>
      </c>
      <c r="D45" s="1">
        <v>3</v>
      </c>
      <c r="E45" s="1">
        <v>0</v>
      </c>
      <c r="F45" s="1">
        <v>0</v>
      </c>
      <c r="G45" s="1">
        <v>6</v>
      </c>
      <c r="H45" s="1">
        <v>0</v>
      </c>
      <c r="I45" s="1">
        <v>5</v>
      </c>
      <c r="J45" s="11">
        <f t="shared" si="4"/>
        <v>14</v>
      </c>
      <c r="K45" s="15">
        <v>0.0341087962962963</v>
      </c>
      <c r="L45" s="17">
        <f t="shared" si="5"/>
        <v>15.119196988707637</v>
      </c>
    </row>
    <row r="46" spans="1:12" ht="12.75">
      <c r="A46" s="11" t="s">
        <v>48</v>
      </c>
      <c r="B46" s="8" t="s">
        <v>52</v>
      </c>
      <c r="C46" s="4"/>
      <c r="D46" s="1">
        <v>3</v>
      </c>
      <c r="E46" s="1">
        <v>0</v>
      </c>
      <c r="F46" s="1">
        <v>0</v>
      </c>
      <c r="G46" s="1">
        <v>9</v>
      </c>
      <c r="H46" s="1">
        <v>0</v>
      </c>
      <c r="I46" s="1">
        <v>4</v>
      </c>
      <c r="J46" s="11">
        <f t="shared" si="4"/>
        <v>16</v>
      </c>
      <c r="K46" s="14" t="s">
        <v>119</v>
      </c>
      <c r="L46" s="17">
        <f t="shared" si="5"/>
        <v>0.06273525721451424</v>
      </c>
    </row>
    <row r="47" spans="1:11" ht="12.75">
      <c r="A47" s="11"/>
      <c r="B47" s="8"/>
      <c r="C47" s="4"/>
      <c r="J47" s="11"/>
      <c r="K47" s="14"/>
    </row>
    <row r="48" spans="1:12" ht="12.75">
      <c r="A48" s="13" t="s">
        <v>29</v>
      </c>
      <c r="B48" s="7"/>
      <c r="C48" s="4" t="s">
        <v>0</v>
      </c>
      <c r="D48" s="1" t="s">
        <v>1</v>
      </c>
      <c r="E48" s="1" t="s">
        <v>2</v>
      </c>
      <c r="F48" s="1" t="s">
        <v>3</v>
      </c>
      <c r="G48" s="1" t="s">
        <v>4</v>
      </c>
      <c r="H48" s="1" t="s">
        <v>5</v>
      </c>
      <c r="I48" s="1" t="s">
        <v>6</v>
      </c>
      <c r="J48" s="11" t="s">
        <v>7</v>
      </c>
      <c r="K48" s="14" t="s">
        <v>8</v>
      </c>
      <c r="L48" s="6" t="s">
        <v>9</v>
      </c>
    </row>
    <row r="49" spans="1:12" ht="12.75">
      <c r="A49" s="10"/>
      <c r="B49" s="7"/>
      <c r="C49" s="4"/>
      <c r="J49" s="3"/>
      <c r="K49" s="5"/>
      <c r="L49" s="6"/>
    </row>
    <row r="50" spans="1:12" ht="12.75">
      <c r="A50" s="10" t="s">
        <v>10</v>
      </c>
      <c r="B50" s="12" t="s">
        <v>38</v>
      </c>
      <c r="C50" s="4" t="s">
        <v>125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1">
        <f aca="true" t="shared" si="6" ref="J50:J62">SUM(D50:I50)</f>
        <v>1</v>
      </c>
      <c r="K50" s="14" t="s">
        <v>133</v>
      </c>
      <c r="L50" s="17">
        <f aca="true" t="shared" si="7" ref="L50:L62">(((K$50*2)-K50)/K$50)*100</f>
        <v>100</v>
      </c>
    </row>
    <row r="51" spans="1:13" ht="12.75">
      <c r="A51" s="10" t="s">
        <v>11</v>
      </c>
      <c r="B51" s="12" t="s">
        <v>30</v>
      </c>
      <c r="C51" s="4" t="s">
        <v>126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1">
        <f t="shared" si="6"/>
        <v>0</v>
      </c>
      <c r="K51" s="14" t="s">
        <v>134</v>
      </c>
      <c r="L51" s="17">
        <f t="shared" si="7"/>
        <v>99.09090909090911</v>
      </c>
      <c r="M51" s="1"/>
    </row>
    <row r="52" spans="1:13" ht="12.75">
      <c r="A52" s="10" t="s">
        <v>12</v>
      </c>
      <c r="B52" s="12" t="s">
        <v>145</v>
      </c>
      <c r="C52" s="4" t="s">
        <v>102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1">
        <f t="shared" si="6"/>
        <v>0</v>
      </c>
      <c r="K52" s="14" t="s">
        <v>136</v>
      </c>
      <c r="L52" s="17">
        <f t="shared" si="7"/>
        <v>99.02597402597402</v>
      </c>
      <c r="M52" s="1"/>
    </row>
    <row r="53" spans="1:13" ht="12.75">
      <c r="A53" s="11" t="s">
        <v>13</v>
      </c>
      <c r="B53" s="8" t="s">
        <v>37</v>
      </c>
      <c r="C53" s="4" t="s">
        <v>127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1">
        <f t="shared" si="6"/>
        <v>1</v>
      </c>
      <c r="K53" s="14" t="s">
        <v>135</v>
      </c>
      <c r="L53" s="17">
        <f t="shared" si="7"/>
        <v>95.71428571428572</v>
      </c>
      <c r="M53" s="1"/>
    </row>
    <row r="54" spans="1:13" ht="12.75">
      <c r="A54" s="11" t="s">
        <v>15</v>
      </c>
      <c r="B54" s="7" t="s">
        <v>122</v>
      </c>
      <c r="C54" s="4" t="s">
        <v>131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1">
        <f t="shared" si="6"/>
        <v>0</v>
      </c>
      <c r="K54" s="14" t="s">
        <v>140</v>
      </c>
      <c r="L54" s="17">
        <f t="shared" si="7"/>
        <v>95.3896103896104</v>
      </c>
      <c r="M54" s="1"/>
    </row>
    <row r="55" spans="1:13" ht="12.75">
      <c r="A55" s="11" t="s">
        <v>16</v>
      </c>
      <c r="B55" s="7" t="s">
        <v>31</v>
      </c>
      <c r="C55" s="4" t="s">
        <v>129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1">
        <f t="shared" si="6"/>
        <v>1</v>
      </c>
      <c r="K55" s="14" t="s">
        <v>138</v>
      </c>
      <c r="L55" s="17">
        <f t="shared" si="7"/>
        <v>86.81818181818183</v>
      </c>
      <c r="M55" s="1"/>
    </row>
    <row r="56" spans="1:13" ht="12.75">
      <c r="A56" s="11" t="s">
        <v>17</v>
      </c>
      <c r="B56" s="7" t="s">
        <v>21</v>
      </c>
      <c r="C56" s="4" t="s">
        <v>130</v>
      </c>
      <c r="D56" s="1">
        <v>1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1">
        <f t="shared" si="6"/>
        <v>2</v>
      </c>
      <c r="K56" s="14" t="s">
        <v>139</v>
      </c>
      <c r="L56" s="17">
        <f t="shared" si="7"/>
        <v>86.16883116883119</v>
      </c>
      <c r="M56" s="1"/>
    </row>
    <row r="57" spans="1:13" ht="12.75">
      <c r="A57" s="11" t="s">
        <v>18</v>
      </c>
      <c r="B57" t="s">
        <v>32</v>
      </c>
      <c r="C57" s="4" t="s">
        <v>128</v>
      </c>
      <c r="D57" s="1">
        <v>2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1">
        <f t="shared" si="6"/>
        <v>3</v>
      </c>
      <c r="K57" s="14" t="s">
        <v>137</v>
      </c>
      <c r="L57" s="17">
        <f t="shared" si="7"/>
        <v>82.20779220779221</v>
      </c>
      <c r="M57" s="1"/>
    </row>
    <row r="58" spans="1:13" ht="12.75">
      <c r="A58" s="11" t="s">
        <v>22</v>
      </c>
      <c r="B58" s="7" t="s">
        <v>49</v>
      </c>
      <c r="C58" s="4"/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1">
        <f t="shared" si="6"/>
        <v>1</v>
      </c>
      <c r="K58" s="14" t="s">
        <v>143</v>
      </c>
      <c r="L58" s="17">
        <f t="shared" si="7"/>
        <v>60.45454545454545</v>
      </c>
      <c r="M58" s="1"/>
    </row>
    <row r="59" spans="1:13" ht="12.75">
      <c r="A59" s="11" t="s">
        <v>27</v>
      </c>
      <c r="B59" s="7" t="s">
        <v>121</v>
      </c>
      <c r="C59" s="4"/>
      <c r="D59" s="1">
        <v>0</v>
      </c>
      <c r="E59" s="1">
        <v>0</v>
      </c>
      <c r="F59" s="1">
        <v>0</v>
      </c>
      <c r="G59" s="1">
        <v>1</v>
      </c>
      <c r="H59" s="1">
        <v>0</v>
      </c>
      <c r="I59" s="1">
        <v>2</v>
      </c>
      <c r="J59" s="11">
        <f t="shared" si="6"/>
        <v>3</v>
      </c>
      <c r="K59" s="14" t="s">
        <v>142</v>
      </c>
      <c r="L59" s="17">
        <f t="shared" si="7"/>
        <v>52.66233766233766</v>
      </c>
      <c r="M59" s="1"/>
    </row>
    <row r="60" spans="1:12" ht="12.75">
      <c r="A60" s="11" t="s">
        <v>28</v>
      </c>
      <c r="B60" s="7" t="s">
        <v>123</v>
      </c>
      <c r="C60" s="4" t="s">
        <v>132</v>
      </c>
      <c r="D60" s="1">
        <v>2</v>
      </c>
      <c r="E60" s="1">
        <v>0</v>
      </c>
      <c r="F60" s="1">
        <v>0</v>
      </c>
      <c r="G60" s="1">
        <v>3</v>
      </c>
      <c r="H60" s="1">
        <v>1</v>
      </c>
      <c r="I60" s="1">
        <v>0</v>
      </c>
      <c r="J60" s="11">
        <f t="shared" si="6"/>
        <v>6</v>
      </c>
      <c r="K60" s="14" t="s">
        <v>141</v>
      </c>
      <c r="L60" s="17">
        <f t="shared" si="7"/>
        <v>48.76623376623376</v>
      </c>
    </row>
    <row r="61" spans="1:12" ht="12.75">
      <c r="A61" s="11" t="s">
        <v>47</v>
      </c>
      <c r="B61" s="7" t="s">
        <v>42</v>
      </c>
      <c r="C61" s="4"/>
      <c r="D61" s="1">
        <v>1</v>
      </c>
      <c r="E61" s="1">
        <v>0</v>
      </c>
      <c r="F61" s="1">
        <v>0</v>
      </c>
      <c r="G61" s="1">
        <v>3</v>
      </c>
      <c r="H61" s="1">
        <v>1</v>
      </c>
      <c r="I61" s="1">
        <v>0</v>
      </c>
      <c r="J61" s="11">
        <f t="shared" si="6"/>
        <v>5</v>
      </c>
      <c r="K61" s="14" t="s">
        <v>109</v>
      </c>
      <c r="L61" s="17">
        <f t="shared" si="7"/>
        <v>44.87012987012988</v>
      </c>
    </row>
    <row r="62" spans="1:12" ht="12.75">
      <c r="A62" s="1" t="s">
        <v>48</v>
      </c>
      <c r="B62" s="7" t="s">
        <v>124</v>
      </c>
      <c r="C62" s="4"/>
      <c r="D62" s="1">
        <v>0</v>
      </c>
      <c r="E62" s="1">
        <v>0</v>
      </c>
      <c r="F62" s="1">
        <v>0</v>
      </c>
      <c r="G62" s="1">
        <v>4</v>
      </c>
      <c r="H62" s="1">
        <v>2</v>
      </c>
      <c r="I62" s="1">
        <v>3</v>
      </c>
      <c r="J62" s="11">
        <f t="shared" si="6"/>
        <v>9</v>
      </c>
      <c r="K62" s="14" t="s">
        <v>144</v>
      </c>
      <c r="L62" s="17">
        <f t="shared" si="7"/>
        <v>29.285714285714292</v>
      </c>
    </row>
    <row r="63" spans="1:12" ht="12.75">
      <c r="A63" s="1"/>
      <c r="B63" s="7"/>
      <c r="C63" s="4"/>
      <c r="J63" s="3"/>
      <c r="K63" s="5"/>
      <c r="L63" s="6"/>
    </row>
    <row r="64" spans="1:12" ht="12.75">
      <c r="A64" s="1"/>
      <c r="B64" s="7"/>
      <c r="J64" s="3"/>
      <c r="K64" s="5"/>
      <c r="L64" s="6"/>
    </row>
    <row r="65" spans="1:12" ht="12.75">
      <c r="A65" s="1"/>
      <c r="B65" s="7"/>
      <c r="C65" s="4"/>
      <c r="J65" s="3"/>
      <c r="K65" s="5"/>
      <c r="L65" s="6"/>
    </row>
    <row r="66" spans="1:12" ht="12.75">
      <c r="A66" s="1"/>
      <c r="C66" s="4"/>
      <c r="J66" s="3"/>
      <c r="K66" s="5"/>
      <c r="L66" s="6"/>
    </row>
    <row r="67" spans="1:12" ht="12.75">
      <c r="A67" s="1"/>
      <c r="B67" s="7"/>
      <c r="J67" s="3"/>
      <c r="K67" s="5"/>
      <c r="L67" s="6"/>
    </row>
    <row r="68" spans="1:12" ht="12.75">
      <c r="A68" s="1"/>
      <c r="C68" s="4"/>
      <c r="J68" s="3"/>
      <c r="K68" s="5"/>
      <c r="L68" s="6"/>
    </row>
    <row r="69" spans="1:12" ht="12.75">
      <c r="A69" s="1"/>
      <c r="B69" s="7"/>
      <c r="C69" s="4"/>
      <c r="J69" s="3"/>
      <c r="K69" s="5"/>
      <c r="L69" s="6"/>
    </row>
    <row r="70" spans="1:12" ht="12.75">
      <c r="A70" s="1"/>
      <c r="B70" s="8"/>
      <c r="C70" s="4"/>
      <c r="J70" s="3"/>
      <c r="K70" s="5"/>
      <c r="L70" s="6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90" zoomScaleNormal="90" zoomScalePageLayoutView="0" workbookViewId="0" topLeftCell="A1">
      <selection activeCell="B56" sqref="B56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149</v>
      </c>
    </row>
    <row r="3" spans="1:12" ht="12.75">
      <c r="A3" s="12" t="s">
        <v>61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ht="12.75">
      <c r="A4" s="12"/>
    </row>
    <row r="5" spans="1:12" ht="12.75">
      <c r="A5" s="10" t="s">
        <v>10</v>
      </c>
      <c r="B5" s="12" t="s">
        <v>241</v>
      </c>
      <c r="C5" s="4" t="s">
        <v>164</v>
      </c>
      <c r="D5" s="1">
        <v>0</v>
      </c>
      <c r="E5" s="1">
        <v>0</v>
      </c>
      <c r="F5" s="1">
        <v>0</v>
      </c>
      <c r="I5" s="1">
        <v>0</v>
      </c>
      <c r="J5" s="11">
        <f>SUM(D5:I5)</f>
        <v>0</v>
      </c>
      <c r="K5" s="14" t="s">
        <v>165</v>
      </c>
      <c r="L5" s="17">
        <f>(((K$5*2)-K5)/K$5)*100</f>
        <v>100</v>
      </c>
    </row>
    <row r="6" spans="1:12" ht="12.75">
      <c r="A6" s="10" t="s">
        <v>11</v>
      </c>
      <c r="B6" s="12" t="s">
        <v>53</v>
      </c>
      <c r="C6" s="4" t="s">
        <v>166</v>
      </c>
      <c r="D6" s="1">
        <v>1</v>
      </c>
      <c r="E6" s="1">
        <v>0</v>
      </c>
      <c r="F6" s="1">
        <v>0</v>
      </c>
      <c r="I6" s="1">
        <v>3</v>
      </c>
      <c r="J6" s="11">
        <f>SUM(D6:I6)</f>
        <v>4</v>
      </c>
      <c r="K6" s="14" t="s">
        <v>167</v>
      </c>
      <c r="L6" s="17">
        <f>(((K$5*2)-K6)/K$5)*100</f>
        <v>88.48484848484846</v>
      </c>
    </row>
    <row r="7" spans="1:12" ht="12.75">
      <c r="A7" s="10" t="s">
        <v>12</v>
      </c>
      <c r="B7" s="12" t="s">
        <v>35</v>
      </c>
      <c r="C7" s="4" t="s">
        <v>160</v>
      </c>
      <c r="D7" s="1">
        <v>2</v>
      </c>
      <c r="E7" s="1">
        <v>0</v>
      </c>
      <c r="F7" s="1">
        <v>0</v>
      </c>
      <c r="I7" s="1">
        <v>2</v>
      </c>
      <c r="J7" s="11">
        <f>SUM(D7:I7)</f>
        <v>4</v>
      </c>
      <c r="K7" s="14" t="s">
        <v>161</v>
      </c>
      <c r="L7" s="17">
        <f>(((K$5*2)-K7)/K$5)*100</f>
        <v>87.003367003367</v>
      </c>
    </row>
    <row r="8" spans="1:12" ht="12.75">
      <c r="A8" s="11" t="s">
        <v>13</v>
      </c>
      <c r="B8" s="8" t="s">
        <v>63</v>
      </c>
      <c r="C8" s="4" t="s">
        <v>162</v>
      </c>
      <c r="D8" s="1">
        <v>1</v>
      </c>
      <c r="E8" s="1">
        <v>0</v>
      </c>
      <c r="F8" s="1">
        <v>0</v>
      </c>
      <c r="I8" s="1">
        <v>5</v>
      </c>
      <c r="J8" s="11">
        <f>SUM(D8:I8)</f>
        <v>6</v>
      </c>
      <c r="K8" s="14" t="s">
        <v>163</v>
      </c>
      <c r="L8" s="17">
        <f>(((K$5*2)-K8)/K$5)*100</f>
        <v>73.67003367003366</v>
      </c>
    </row>
    <row r="9" spans="1:12" ht="12.75">
      <c r="A9" s="11" t="s">
        <v>15</v>
      </c>
      <c r="B9" s="8" t="s">
        <v>240</v>
      </c>
      <c r="C9" s="4" t="s">
        <v>168</v>
      </c>
      <c r="D9" s="1">
        <v>3</v>
      </c>
      <c r="E9" s="1">
        <v>0</v>
      </c>
      <c r="F9" s="1">
        <v>0</v>
      </c>
      <c r="I9" s="1">
        <v>5</v>
      </c>
      <c r="J9" s="11">
        <f>SUM(D9:I9)</f>
        <v>8</v>
      </c>
      <c r="K9" s="14" t="s">
        <v>169</v>
      </c>
      <c r="L9" s="17">
        <f>(((K$5*2)-K9)/K$5)*100</f>
        <v>68.55218855218854</v>
      </c>
    </row>
    <row r="10" spans="1:12" ht="12.75">
      <c r="A10" s="11" t="s">
        <v>16</v>
      </c>
      <c r="B10" s="8" t="s">
        <v>64</v>
      </c>
      <c r="C10" s="4"/>
      <c r="J10" s="11"/>
      <c r="K10" s="14"/>
      <c r="L10" s="17">
        <v>0</v>
      </c>
    </row>
    <row r="11" spans="1:12" ht="12.75">
      <c r="A11" s="10"/>
      <c r="B11" s="12"/>
      <c r="C11" s="4"/>
      <c r="J11" s="11"/>
      <c r="K11" s="14"/>
      <c r="L11" s="6"/>
    </row>
    <row r="12" spans="1:12" ht="12.75">
      <c r="A12" s="12" t="s">
        <v>14</v>
      </c>
      <c r="C12" s="1" t="s">
        <v>0</v>
      </c>
      <c r="D12" s="1" t="s">
        <v>1</v>
      </c>
      <c r="E12" s="1" t="s">
        <v>2</v>
      </c>
      <c r="F12" s="1" t="s">
        <v>3</v>
      </c>
      <c r="G12" s="1" t="s">
        <v>4</v>
      </c>
      <c r="H12" s="1" t="s">
        <v>5</v>
      </c>
      <c r="I12" s="1" t="s">
        <v>6</v>
      </c>
      <c r="J12" s="1" t="s">
        <v>7</v>
      </c>
      <c r="K12" s="1" t="s">
        <v>8</v>
      </c>
      <c r="L12" s="1" t="s">
        <v>9</v>
      </c>
    </row>
    <row r="13" ht="12.75">
      <c r="A13" s="12"/>
    </row>
    <row r="14" spans="1:12" ht="12.75">
      <c r="A14" s="10" t="s">
        <v>10</v>
      </c>
      <c r="B14" s="12" t="s">
        <v>73</v>
      </c>
      <c r="C14" s="4" t="s">
        <v>172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1">
        <f aca="true" t="shared" si="0" ref="J14:J21">SUM(D14:I14)</f>
        <v>2</v>
      </c>
      <c r="K14" s="14" t="s">
        <v>173</v>
      </c>
      <c r="L14" s="17">
        <f aca="true" t="shared" si="1" ref="L14:L21">(((K$14*2)-K14)/K$14)*100</f>
        <v>100</v>
      </c>
    </row>
    <row r="15" spans="1:12" ht="12.75">
      <c r="A15" s="10" t="s">
        <v>11</v>
      </c>
      <c r="B15" s="12" t="s">
        <v>44</v>
      </c>
      <c r="C15" s="4" t="s">
        <v>175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2</v>
      </c>
      <c r="J15" s="11">
        <f t="shared" si="0"/>
        <v>3</v>
      </c>
      <c r="K15" s="14" t="s">
        <v>176</v>
      </c>
      <c r="L15" s="17">
        <f t="shared" si="1"/>
        <v>90.01701644923426</v>
      </c>
    </row>
    <row r="16" spans="1:12" ht="12.75">
      <c r="A16" s="10" t="s">
        <v>12</v>
      </c>
      <c r="B16" s="12" t="s">
        <v>55</v>
      </c>
      <c r="C16" s="4" t="s">
        <v>106</v>
      </c>
      <c r="D16" s="1">
        <v>3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1">
        <f t="shared" si="0"/>
        <v>4</v>
      </c>
      <c r="K16" s="14" t="s">
        <v>174</v>
      </c>
      <c r="L16" s="17">
        <f t="shared" si="1"/>
        <v>89.96029495178671</v>
      </c>
    </row>
    <row r="17" spans="1:12" ht="12.75">
      <c r="A17" s="11" t="s">
        <v>13</v>
      </c>
      <c r="B17" s="8" t="s">
        <v>43</v>
      </c>
      <c r="C17" s="4" t="s">
        <v>100</v>
      </c>
      <c r="D17" s="1">
        <v>1</v>
      </c>
      <c r="E17" s="1">
        <v>2</v>
      </c>
      <c r="F17" s="1">
        <v>0</v>
      </c>
      <c r="G17" s="1">
        <v>0</v>
      </c>
      <c r="H17" s="1">
        <v>0</v>
      </c>
      <c r="I17" s="1">
        <v>1</v>
      </c>
      <c r="J17" s="11">
        <f t="shared" si="0"/>
        <v>4</v>
      </c>
      <c r="K17" s="9">
        <v>0.023680555555555555</v>
      </c>
      <c r="L17" s="17">
        <f t="shared" si="1"/>
        <v>83.94781622234827</v>
      </c>
    </row>
    <row r="18" spans="1:12" ht="12.75">
      <c r="A18" s="11" t="s">
        <v>15</v>
      </c>
      <c r="B18" s="8" t="s">
        <v>171</v>
      </c>
      <c r="C18" s="4" t="s">
        <v>179</v>
      </c>
      <c r="D18" s="1">
        <v>1</v>
      </c>
      <c r="E18" s="1">
        <v>0</v>
      </c>
      <c r="F18" s="1">
        <v>0</v>
      </c>
      <c r="G18" s="1">
        <v>2</v>
      </c>
      <c r="H18" s="1">
        <v>2</v>
      </c>
      <c r="I18" s="1">
        <v>2</v>
      </c>
      <c r="J18" s="11">
        <f t="shared" si="0"/>
        <v>7</v>
      </c>
      <c r="K18" s="14" t="s">
        <v>180</v>
      </c>
      <c r="L18" s="17">
        <f t="shared" si="1"/>
        <v>77.08451503119682</v>
      </c>
    </row>
    <row r="19" spans="1:12" ht="12.75">
      <c r="A19" s="11" t="s">
        <v>16</v>
      </c>
      <c r="B19" s="8" t="s">
        <v>170</v>
      </c>
      <c r="C19" s="4" t="s">
        <v>177</v>
      </c>
      <c r="D19" s="1">
        <v>3</v>
      </c>
      <c r="E19" s="1">
        <v>0</v>
      </c>
      <c r="F19" s="1">
        <v>0</v>
      </c>
      <c r="G19" s="1">
        <v>5</v>
      </c>
      <c r="H19" s="1">
        <v>0</v>
      </c>
      <c r="I19" s="1">
        <v>1</v>
      </c>
      <c r="J19" s="11">
        <f t="shared" si="0"/>
        <v>9</v>
      </c>
      <c r="K19" s="14" t="s">
        <v>178</v>
      </c>
      <c r="L19" s="17">
        <f t="shared" si="1"/>
        <v>66.13726602382303</v>
      </c>
    </row>
    <row r="20" spans="1:12" ht="12.75">
      <c r="A20" s="11" t="s">
        <v>17</v>
      </c>
      <c r="B20" s="8" t="s">
        <v>40</v>
      </c>
      <c r="C20" s="4"/>
      <c r="D20" s="1">
        <v>1</v>
      </c>
      <c r="E20" s="1">
        <v>2</v>
      </c>
      <c r="F20" s="1">
        <v>0</v>
      </c>
      <c r="G20" s="1">
        <v>2</v>
      </c>
      <c r="H20" s="1">
        <v>0</v>
      </c>
      <c r="I20" s="1">
        <v>0</v>
      </c>
      <c r="J20" s="11">
        <f t="shared" si="0"/>
        <v>5</v>
      </c>
      <c r="K20" s="14" t="s">
        <v>183</v>
      </c>
      <c r="L20" s="17">
        <f t="shared" si="1"/>
        <v>63.69824163357912</v>
      </c>
    </row>
    <row r="21" spans="1:12" ht="12.75">
      <c r="A21" s="11" t="s">
        <v>18</v>
      </c>
      <c r="B21" s="8" t="s">
        <v>148</v>
      </c>
      <c r="C21" s="4" t="s">
        <v>181</v>
      </c>
      <c r="D21" s="1">
        <v>1</v>
      </c>
      <c r="E21" s="1">
        <v>0</v>
      </c>
      <c r="F21" s="1">
        <v>0</v>
      </c>
      <c r="G21" s="1">
        <v>9</v>
      </c>
      <c r="H21" s="1">
        <v>0</v>
      </c>
      <c r="I21" s="1">
        <v>6</v>
      </c>
      <c r="J21" s="11">
        <f t="shared" si="0"/>
        <v>16</v>
      </c>
      <c r="K21" s="14" t="s">
        <v>182</v>
      </c>
      <c r="L21" s="17">
        <f t="shared" si="1"/>
        <v>33.0686330119115</v>
      </c>
    </row>
    <row r="22" spans="1:12" ht="12.75">
      <c r="A22" s="10"/>
      <c r="B22" s="8"/>
      <c r="C22" s="4"/>
      <c r="J22" s="11"/>
      <c r="K22" s="14"/>
      <c r="L22" s="6"/>
    </row>
    <row r="23" spans="1:12" ht="12.75">
      <c r="A23" s="13" t="s">
        <v>20</v>
      </c>
      <c r="B23" s="7"/>
      <c r="C23" s="4" t="s">
        <v>0</v>
      </c>
      <c r="D23" s="1" t="s">
        <v>1</v>
      </c>
      <c r="E23" s="1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1" t="s">
        <v>7</v>
      </c>
      <c r="K23" s="14" t="s">
        <v>8</v>
      </c>
      <c r="L23" s="6" t="s">
        <v>9</v>
      </c>
    </row>
    <row r="24" spans="1:12" ht="12.75">
      <c r="A24" s="10"/>
      <c r="B24" s="12"/>
      <c r="K24" s="9"/>
      <c r="L24" s="6"/>
    </row>
    <row r="25" spans="1:12" ht="12.75">
      <c r="A25" s="10" t="s">
        <v>10</v>
      </c>
      <c r="B25" s="12" t="s">
        <v>34</v>
      </c>
      <c r="C25" s="4" t="s">
        <v>187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1">
        <f>SUM(D25:I25)</f>
        <v>1</v>
      </c>
      <c r="K25" s="14" t="s">
        <v>188</v>
      </c>
      <c r="L25" s="17">
        <f>(((K$25*2)-K25)/K$25)*100</f>
        <v>100</v>
      </c>
    </row>
    <row r="26" spans="1:12" ht="12.75">
      <c r="A26" s="10" t="s">
        <v>11</v>
      </c>
      <c r="B26" s="12" t="s">
        <v>56</v>
      </c>
      <c r="C26" s="4" t="s">
        <v>189</v>
      </c>
      <c r="D26" s="1">
        <v>2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1">
        <f>SUM(D26:I26)</f>
        <v>3</v>
      </c>
      <c r="K26" s="9">
        <v>0.02113425925925926</v>
      </c>
      <c r="L26" s="17">
        <f>(((K$25*2)-K26)/K$25)*100</f>
        <v>90.33033033033033</v>
      </c>
    </row>
    <row r="27" spans="1:12" ht="12.75">
      <c r="A27" s="10" t="s">
        <v>12</v>
      </c>
      <c r="B27" s="12" t="s">
        <v>39</v>
      </c>
      <c r="C27" s="4" t="s">
        <v>185</v>
      </c>
      <c r="D27" s="1">
        <v>2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1">
        <f>SUM(D27:I27)</f>
        <v>3</v>
      </c>
      <c r="K27" s="14" t="s">
        <v>186</v>
      </c>
      <c r="L27" s="17">
        <f>(((K$25*2)-K27)/K$25)*100</f>
        <v>86.72672672672674</v>
      </c>
    </row>
    <row r="28" spans="1:15" ht="12.75">
      <c r="A28" s="11" t="s">
        <v>13</v>
      </c>
      <c r="B28" s="8" t="s">
        <v>54</v>
      </c>
      <c r="C28" s="4" t="s">
        <v>190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1">
        <f>SUM(D28:I28)</f>
        <v>4</v>
      </c>
      <c r="K28" s="9">
        <v>0.022129629629629628</v>
      </c>
      <c r="L28" s="17">
        <f>(((K$25*2)-K28)/K$25)*100</f>
        <v>85.16516516516518</v>
      </c>
      <c r="O28" s="1" t="s">
        <v>191</v>
      </c>
    </row>
    <row r="29" spans="1:12" ht="12.75">
      <c r="A29" s="11" t="s">
        <v>15</v>
      </c>
      <c r="B29" s="8" t="s">
        <v>33</v>
      </c>
      <c r="C29" s="4" t="s">
        <v>184</v>
      </c>
      <c r="D29" s="1">
        <v>3</v>
      </c>
      <c r="E29" s="1">
        <v>0</v>
      </c>
      <c r="F29" s="1">
        <v>0</v>
      </c>
      <c r="G29" s="1">
        <v>3</v>
      </c>
      <c r="H29" s="1">
        <v>0</v>
      </c>
      <c r="I29" s="1">
        <v>1</v>
      </c>
      <c r="J29" s="11">
        <f>SUM(D29:I29)</f>
        <v>7</v>
      </c>
      <c r="K29" s="9">
        <v>0.0256712962962963</v>
      </c>
      <c r="L29" s="17">
        <f>(((K$25*2)-K29)/K$25)*100</f>
        <v>66.78678678678678</v>
      </c>
    </row>
    <row r="30" spans="1:11" ht="12.75">
      <c r="A30" s="12"/>
      <c r="B30" s="12"/>
      <c r="K30" s="9"/>
    </row>
    <row r="31" spans="1:12" ht="12.75">
      <c r="A31" s="13" t="s">
        <v>23</v>
      </c>
      <c r="C31" s="1" t="s">
        <v>0</v>
      </c>
      <c r="D31" s="1" t="s">
        <v>1</v>
      </c>
      <c r="E31" s="1" t="s">
        <v>2</v>
      </c>
      <c r="F31" s="1" t="s">
        <v>3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8</v>
      </c>
      <c r="L31" s="1" t="s">
        <v>9</v>
      </c>
    </row>
    <row r="32" spans="1:12" ht="12.75">
      <c r="A32" s="10"/>
      <c r="B32" s="12"/>
      <c r="C32" s="4"/>
      <c r="J32" s="11"/>
      <c r="K32" s="14"/>
      <c r="L32" s="6"/>
    </row>
    <row r="33" spans="1:12" ht="12.75">
      <c r="A33" s="10" t="s">
        <v>10</v>
      </c>
      <c r="B33" s="12" t="s">
        <v>24</v>
      </c>
      <c r="C33" s="4" t="s">
        <v>192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1">
        <f aca="true" t="shared" si="2" ref="J33:J42">SUM(D33:I33)</f>
        <v>0</v>
      </c>
      <c r="K33" s="14" t="s">
        <v>193</v>
      </c>
      <c r="L33" s="17">
        <f aca="true" t="shared" si="3" ref="L33:L42">(((K$33*2)-K33)/K$33)*100</f>
        <v>100</v>
      </c>
    </row>
    <row r="34" spans="1:12" ht="12.75">
      <c r="A34" s="10" t="s">
        <v>11</v>
      </c>
      <c r="B34" s="12" t="s">
        <v>201</v>
      </c>
      <c r="C34" s="4" t="s">
        <v>202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1">
        <f t="shared" si="2"/>
        <v>2</v>
      </c>
      <c r="K34" s="14" t="s">
        <v>203</v>
      </c>
      <c r="L34" s="17">
        <f t="shared" si="3"/>
        <v>99.9384236453202</v>
      </c>
    </row>
    <row r="35" spans="1:12" ht="12.75">
      <c r="A35" s="10" t="s">
        <v>12</v>
      </c>
      <c r="B35" s="12" t="s">
        <v>59</v>
      </c>
      <c r="C35" s="4" t="s">
        <v>127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1">
        <f t="shared" si="2"/>
        <v>2</v>
      </c>
      <c r="K35" s="14" t="s">
        <v>209</v>
      </c>
      <c r="L35" s="17">
        <f t="shared" si="3"/>
        <v>97.41379310344827</v>
      </c>
    </row>
    <row r="36" spans="1:12" ht="12.75">
      <c r="A36" s="11" t="s">
        <v>13</v>
      </c>
      <c r="B36" s="8" t="s">
        <v>206</v>
      </c>
      <c r="C36" s="4" t="s">
        <v>207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1">
        <f t="shared" si="2"/>
        <v>1</v>
      </c>
      <c r="K36" s="14" t="s">
        <v>208</v>
      </c>
      <c r="L36" s="17">
        <f t="shared" si="3"/>
        <v>96.49014778325123</v>
      </c>
    </row>
    <row r="37" spans="1:12" ht="12.75">
      <c r="A37" s="11" t="s">
        <v>15</v>
      </c>
      <c r="B37" s="8" t="s">
        <v>46</v>
      </c>
      <c r="C37" s="4" t="s">
        <v>204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1">
        <f t="shared" si="2"/>
        <v>3</v>
      </c>
      <c r="K37" s="14" t="s">
        <v>205</v>
      </c>
      <c r="L37" s="17">
        <f t="shared" si="3"/>
        <v>87.19211822660097</v>
      </c>
    </row>
    <row r="38" spans="1:12" ht="12.75">
      <c r="A38" s="11" t="s">
        <v>16</v>
      </c>
      <c r="B38" s="8" t="s">
        <v>26</v>
      </c>
      <c r="C38" s="4" t="s">
        <v>89</v>
      </c>
      <c r="D38" s="1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1">
        <f t="shared" si="2"/>
        <v>3</v>
      </c>
      <c r="K38" s="14" t="s">
        <v>198</v>
      </c>
      <c r="L38" s="17">
        <f t="shared" si="3"/>
        <v>86.14532019704433</v>
      </c>
    </row>
    <row r="39" spans="1:12" ht="12.75">
      <c r="A39" s="11" t="s">
        <v>17</v>
      </c>
      <c r="B39" s="8" t="s">
        <v>36</v>
      </c>
      <c r="C39" s="4" t="s">
        <v>196</v>
      </c>
      <c r="D39" s="1">
        <v>1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1">
        <f t="shared" si="2"/>
        <v>2</v>
      </c>
      <c r="K39" s="14" t="s">
        <v>197</v>
      </c>
      <c r="L39" s="17">
        <f t="shared" si="3"/>
        <v>85.34482758620689</v>
      </c>
    </row>
    <row r="40" spans="1:12" ht="12.75">
      <c r="A40" s="11" t="s">
        <v>18</v>
      </c>
      <c r="B40" s="8" t="s">
        <v>210</v>
      </c>
      <c r="C40" s="4"/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1</v>
      </c>
      <c r="J40" s="11">
        <f t="shared" si="2"/>
        <v>2</v>
      </c>
      <c r="K40" s="14" t="s">
        <v>211</v>
      </c>
      <c r="L40" s="17">
        <f t="shared" si="3"/>
        <v>65.948275862069</v>
      </c>
    </row>
    <row r="41" spans="1:12" ht="12.75">
      <c r="A41" s="11" t="s">
        <v>22</v>
      </c>
      <c r="B41" s="8" t="s">
        <v>19</v>
      </c>
      <c r="C41" s="4" t="s">
        <v>199</v>
      </c>
      <c r="D41" s="1">
        <v>3</v>
      </c>
      <c r="E41" s="1">
        <v>0</v>
      </c>
      <c r="F41" s="1">
        <v>0</v>
      </c>
      <c r="G41" s="1">
        <v>2</v>
      </c>
      <c r="H41" s="1">
        <v>2</v>
      </c>
      <c r="I41" s="1">
        <v>0</v>
      </c>
      <c r="J41" s="11">
        <f t="shared" si="2"/>
        <v>7</v>
      </c>
      <c r="K41" s="14" t="s">
        <v>200</v>
      </c>
      <c r="L41" s="17">
        <f t="shared" si="3"/>
        <v>54.86453201970445</v>
      </c>
    </row>
    <row r="42" spans="1:12" ht="12.75">
      <c r="A42" s="11" t="s">
        <v>27</v>
      </c>
      <c r="B42" s="8" t="s">
        <v>146</v>
      </c>
      <c r="C42" s="4" t="s">
        <v>194</v>
      </c>
      <c r="D42" s="1">
        <v>3</v>
      </c>
      <c r="E42" s="1">
        <v>2</v>
      </c>
      <c r="F42" s="1">
        <v>0</v>
      </c>
      <c r="G42" s="1">
        <v>6</v>
      </c>
      <c r="H42" s="1">
        <v>2</v>
      </c>
      <c r="I42" s="1">
        <v>5</v>
      </c>
      <c r="J42" s="11">
        <f t="shared" si="2"/>
        <v>18</v>
      </c>
      <c r="K42" s="14" t="s">
        <v>195</v>
      </c>
      <c r="L42" s="17">
        <f t="shared" si="3"/>
        <v>21.921182266009858</v>
      </c>
    </row>
    <row r="43" spans="1:11" ht="12.75">
      <c r="A43" s="11"/>
      <c r="B43" s="8"/>
      <c r="C43" s="4"/>
      <c r="J43" s="11"/>
      <c r="K43" s="14"/>
    </row>
    <row r="44" spans="1:12" ht="12.75">
      <c r="A44" s="13" t="s">
        <v>29</v>
      </c>
      <c r="B44" s="7"/>
      <c r="C44" s="4" t="s">
        <v>0</v>
      </c>
      <c r="D44" s="1" t="s">
        <v>1</v>
      </c>
      <c r="E44" s="1" t="s">
        <v>2</v>
      </c>
      <c r="F44" s="1" t="s">
        <v>3</v>
      </c>
      <c r="G44" s="1" t="s">
        <v>4</v>
      </c>
      <c r="H44" s="1" t="s">
        <v>5</v>
      </c>
      <c r="I44" s="1" t="s">
        <v>6</v>
      </c>
      <c r="J44" s="11" t="s">
        <v>7</v>
      </c>
      <c r="K44" s="14" t="s">
        <v>8</v>
      </c>
      <c r="L44" s="6" t="s">
        <v>9</v>
      </c>
    </row>
    <row r="45" spans="1:12" ht="12.75">
      <c r="A45" s="10"/>
      <c r="B45" s="7"/>
      <c r="C45" s="4"/>
      <c r="J45" s="3"/>
      <c r="K45" s="5"/>
      <c r="L45" s="6"/>
    </row>
    <row r="46" spans="1:12" ht="12.75">
      <c r="A46" s="10" t="s">
        <v>10</v>
      </c>
      <c r="B46" s="12" t="s">
        <v>38</v>
      </c>
      <c r="C46" s="4" t="s">
        <v>212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1">
        <f aca="true" t="shared" si="4" ref="J46:J59">SUM(D46:I46)</f>
        <v>1</v>
      </c>
      <c r="K46" s="14" t="s">
        <v>213</v>
      </c>
      <c r="L46" s="17">
        <f aca="true" t="shared" si="5" ref="L46:L59">(((K$46*2)-K46)/K$46)*100</f>
        <v>100</v>
      </c>
    </row>
    <row r="47" spans="1:13" ht="12.75">
      <c r="A47" s="10" t="s">
        <v>11</v>
      </c>
      <c r="B47" s="12" t="s">
        <v>30</v>
      </c>
      <c r="C47" s="4" t="s">
        <v>214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1">
        <f t="shared" si="4"/>
        <v>0</v>
      </c>
      <c r="K47" s="14" t="s">
        <v>215</v>
      </c>
      <c r="L47" s="17">
        <f t="shared" si="5"/>
        <v>98.89896373056996</v>
      </c>
      <c r="M47" s="1"/>
    </row>
    <row r="48" spans="1:13" ht="12.75">
      <c r="A48" s="10" t="s">
        <v>12</v>
      </c>
      <c r="B48" s="12" t="s">
        <v>122</v>
      </c>
      <c r="C48" s="4" t="s">
        <v>220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1">
        <f t="shared" si="4"/>
        <v>0</v>
      </c>
      <c r="K48" s="14" t="s">
        <v>221</v>
      </c>
      <c r="L48" s="17">
        <f t="shared" si="5"/>
        <v>95.27202072538861</v>
      </c>
      <c r="M48" s="1"/>
    </row>
    <row r="49" spans="1:13" ht="12.75">
      <c r="A49" s="11" t="s">
        <v>13</v>
      </c>
      <c r="B49" s="7" t="s">
        <v>21</v>
      </c>
      <c r="C49" s="4" t="s">
        <v>224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1">
        <f t="shared" si="4"/>
        <v>1</v>
      </c>
      <c r="K49" s="14" t="s">
        <v>225</v>
      </c>
      <c r="L49" s="17">
        <f t="shared" si="5"/>
        <v>90.47927461139899</v>
      </c>
      <c r="M49" s="1"/>
    </row>
    <row r="50" spans="1:13" ht="12.75">
      <c r="A50" s="11" t="s">
        <v>15</v>
      </c>
      <c r="B50" s="7" t="s">
        <v>222</v>
      </c>
      <c r="C50" s="4" t="s">
        <v>223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1</v>
      </c>
      <c r="J50" s="11">
        <f t="shared" si="4"/>
        <v>3</v>
      </c>
      <c r="K50" s="14" t="s">
        <v>81</v>
      </c>
      <c r="L50" s="17">
        <f t="shared" si="5"/>
        <v>88.92487046632127</v>
      </c>
      <c r="M50" s="1"/>
    </row>
    <row r="51" spans="1:13" ht="12.75">
      <c r="A51" s="11" t="s">
        <v>16</v>
      </c>
      <c r="B51" s="8" t="s">
        <v>37</v>
      </c>
      <c r="C51" s="4" t="s">
        <v>218</v>
      </c>
      <c r="D51" s="1">
        <v>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1">
        <f t="shared" si="4"/>
        <v>3</v>
      </c>
      <c r="K51" s="14" t="s">
        <v>219</v>
      </c>
      <c r="L51" s="17">
        <f t="shared" si="5"/>
        <v>88.40673575129536</v>
      </c>
      <c r="M51" s="1"/>
    </row>
    <row r="52" spans="1:13" ht="12.75">
      <c r="A52" s="11" t="s">
        <v>17</v>
      </c>
      <c r="B52" s="8" t="s">
        <v>145</v>
      </c>
      <c r="C52" s="4" t="s">
        <v>216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1">
        <f t="shared" si="4"/>
        <v>3</v>
      </c>
      <c r="K52" s="14" t="s">
        <v>217</v>
      </c>
      <c r="L52" s="17">
        <f t="shared" si="5"/>
        <v>85.55699481865285</v>
      </c>
      <c r="M52" s="1"/>
    </row>
    <row r="53" spans="1:13" ht="12.75">
      <c r="A53" s="11" t="s">
        <v>18</v>
      </c>
      <c r="B53" s="7" t="s">
        <v>226</v>
      </c>
      <c r="C53" s="4" t="s">
        <v>227</v>
      </c>
      <c r="D53" s="1">
        <v>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1">
        <f t="shared" si="4"/>
        <v>3</v>
      </c>
      <c r="K53" s="14" t="s">
        <v>228</v>
      </c>
      <c r="L53" s="17">
        <f t="shared" si="5"/>
        <v>76.55440414507775</v>
      </c>
      <c r="M53" s="1"/>
    </row>
    <row r="54" spans="1:13" ht="12.75">
      <c r="A54" s="11" t="s">
        <v>22</v>
      </c>
      <c r="B54" s="7" t="s">
        <v>229</v>
      </c>
      <c r="C54" s="4" t="s">
        <v>230</v>
      </c>
      <c r="D54" s="1">
        <v>2</v>
      </c>
      <c r="E54" s="1">
        <v>0</v>
      </c>
      <c r="F54" s="1">
        <v>0</v>
      </c>
      <c r="G54" s="1">
        <v>1</v>
      </c>
      <c r="H54" s="1">
        <v>1</v>
      </c>
      <c r="I54" s="1">
        <v>0</v>
      </c>
      <c r="J54" s="11">
        <f t="shared" si="4"/>
        <v>4</v>
      </c>
      <c r="K54" s="14" t="s">
        <v>231</v>
      </c>
      <c r="L54" s="17">
        <f t="shared" si="5"/>
        <v>73.12176165803109</v>
      </c>
      <c r="M54" s="1"/>
    </row>
    <row r="55" spans="1:13" ht="12.75">
      <c r="A55" s="11" t="s">
        <v>27</v>
      </c>
      <c r="B55" t="s">
        <v>32</v>
      </c>
      <c r="C55" s="4"/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1">
        <f t="shared" si="4"/>
        <v>1</v>
      </c>
      <c r="K55" s="14" t="s">
        <v>237</v>
      </c>
      <c r="L55" s="17">
        <f t="shared" si="5"/>
        <v>69.62435233160626</v>
      </c>
      <c r="M55" s="1"/>
    </row>
    <row r="56" spans="1:12" ht="12.75">
      <c r="A56" s="11" t="s">
        <v>28</v>
      </c>
      <c r="B56" s="7" t="s">
        <v>232</v>
      </c>
      <c r="C56" s="4" t="s">
        <v>233</v>
      </c>
      <c r="D56" s="1">
        <v>1</v>
      </c>
      <c r="E56" s="1">
        <v>0</v>
      </c>
      <c r="F56" s="1">
        <v>0</v>
      </c>
      <c r="G56" s="1">
        <v>1</v>
      </c>
      <c r="H56" s="1">
        <v>3</v>
      </c>
      <c r="I56" s="1">
        <v>0</v>
      </c>
      <c r="J56" s="11">
        <f t="shared" si="4"/>
        <v>5</v>
      </c>
      <c r="K56" s="14" t="s">
        <v>234</v>
      </c>
      <c r="L56" s="17">
        <f t="shared" si="5"/>
        <v>61.852331606217646</v>
      </c>
    </row>
    <row r="57" spans="1:12" ht="12.75">
      <c r="A57" s="11" t="s">
        <v>47</v>
      </c>
      <c r="B57" s="7" t="s">
        <v>31</v>
      </c>
      <c r="C57" s="4"/>
      <c r="D57" s="1">
        <v>1</v>
      </c>
      <c r="E57" s="1">
        <v>0</v>
      </c>
      <c r="F57" s="1">
        <v>0</v>
      </c>
      <c r="G57" s="1">
        <v>1</v>
      </c>
      <c r="H57" s="1">
        <v>1</v>
      </c>
      <c r="I57" s="1">
        <v>2</v>
      </c>
      <c r="J57" s="11">
        <f t="shared" si="4"/>
        <v>5</v>
      </c>
      <c r="K57" s="14" t="s">
        <v>238</v>
      </c>
      <c r="L57" s="17">
        <f t="shared" si="5"/>
        <v>54.08031088082906</v>
      </c>
    </row>
    <row r="58" spans="1:12" ht="12.75">
      <c r="A58" s="1" t="s">
        <v>48</v>
      </c>
      <c r="B58" s="7" t="s">
        <v>49</v>
      </c>
      <c r="C58" s="4"/>
      <c r="D58" s="1">
        <v>3</v>
      </c>
      <c r="E58" s="1">
        <v>0</v>
      </c>
      <c r="F58" s="1">
        <v>0</v>
      </c>
      <c r="G58" s="1">
        <v>1</v>
      </c>
      <c r="H58" s="1">
        <v>2</v>
      </c>
      <c r="I58" s="1">
        <v>0</v>
      </c>
      <c r="J58" s="11">
        <f t="shared" si="4"/>
        <v>6</v>
      </c>
      <c r="K58" s="14" t="s">
        <v>236</v>
      </c>
      <c r="L58" s="17">
        <f t="shared" si="5"/>
        <v>50.19430051813476</v>
      </c>
    </row>
    <row r="59" spans="1:12" ht="12.75">
      <c r="A59" s="1" t="s">
        <v>239</v>
      </c>
      <c r="B59" s="7" t="s">
        <v>121</v>
      </c>
      <c r="C59" s="4"/>
      <c r="D59" s="1">
        <v>2</v>
      </c>
      <c r="E59" s="1">
        <v>0</v>
      </c>
      <c r="F59" s="1">
        <v>0</v>
      </c>
      <c r="G59" s="1">
        <v>3</v>
      </c>
      <c r="H59" s="1">
        <v>1</v>
      </c>
      <c r="I59" s="1">
        <v>1</v>
      </c>
      <c r="J59" s="11">
        <f t="shared" si="4"/>
        <v>7</v>
      </c>
      <c r="K59" s="14" t="s">
        <v>235</v>
      </c>
      <c r="L59" s="17">
        <f t="shared" si="5"/>
        <v>46.30829015544047</v>
      </c>
    </row>
    <row r="60" spans="1:12" ht="12.75">
      <c r="A60" s="1"/>
      <c r="B60" s="7"/>
      <c r="J60" s="3"/>
      <c r="K60" s="5"/>
      <c r="L60" s="6"/>
    </row>
    <row r="61" spans="1:12" ht="12.75">
      <c r="A61" s="1"/>
      <c r="B61" s="7"/>
      <c r="C61" s="4"/>
      <c r="J61" s="3"/>
      <c r="K61" s="5"/>
      <c r="L61" s="6"/>
    </row>
    <row r="62" spans="1:12" ht="12.75">
      <c r="A62" s="1"/>
      <c r="C62" s="4"/>
      <c r="J62" s="3"/>
      <c r="K62" s="5"/>
      <c r="L62" s="6"/>
    </row>
    <row r="63" spans="1:12" ht="12.75">
      <c r="A63" s="1"/>
      <c r="B63" s="7"/>
      <c r="J63" s="3"/>
      <c r="K63" s="5"/>
      <c r="L63" s="6"/>
    </row>
    <row r="64" spans="1:12" ht="12.75">
      <c r="A64" s="1"/>
      <c r="C64" s="4"/>
      <c r="J64" s="3"/>
      <c r="K64" s="5"/>
      <c r="L64" s="6"/>
    </row>
    <row r="65" spans="1:12" ht="12.75">
      <c r="A65" s="1"/>
      <c r="B65" s="7"/>
      <c r="C65" s="4"/>
      <c r="J65" s="3"/>
      <c r="K65" s="5"/>
      <c r="L65" s="6"/>
    </row>
    <row r="66" spans="1:12" ht="12.75">
      <c r="A66" s="1"/>
      <c r="B66" s="8"/>
      <c r="C66" s="4"/>
      <c r="J66" s="3"/>
      <c r="K66" s="5"/>
      <c r="L66" s="6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="90" zoomScaleNormal="90" zoomScalePageLayoutView="0" workbookViewId="0" topLeftCell="A46">
      <selection activeCell="S12" sqref="S12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245</v>
      </c>
    </row>
    <row r="3" spans="1:12" ht="12.75">
      <c r="A3" s="12" t="s">
        <v>61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4</v>
      </c>
      <c r="J3" s="1" t="s">
        <v>7</v>
      </c>
      <c r="K3" s="1" t="s">
        <v>8</v>
      </c>
      <c r="L3" s="1" t="s">
        <v>9</v>
      </c>
    </row>
    <row r="4" ht="12.75">
      <c r="A4" s="12"/>
    </row>
    <row r="5" spans="1:12" ht="12.75">
      <c r="A5" s="10" t="s">
        <v>10</v>
      </c>
      <c r="B5" s="12" t="s">
        <v>241</v>
      </c>
      <c r="C5" s="4" t="s">
        <v>249</v>
      </c>
      <c r="D5" s="1">
        <v>0</v>
      </c>
      <c r="E5" s="1">
        <v>0</v>
      </c>
      <c r="F5" s="1">
        <v>0</v>
      </c>
      <c r="I5" s="1">
        <v>2</v>
      </c>
      <c r="J5" s="11">
        <f>SUM(D5:I5)</f>
        <v>2</v>
      </c>
      <c r="K5" s="14" t="s">
        <v>250</v>
      </c>
      <c r="L5" s="17">
        <f>(((K$5*2)-K5)/K$5)*100</f>
        <v>100</v>
      </c>
    </row>
    <row r="6" spans="1:12" ht="12.75">
      <c r="A6" s="10" t="s">
        <v>11</v>
      </c>
      <c r="B6" s="12" t="s">
        <v>35</v>
      </c>
      <c r="C6" s="4" t="s">
        <v>251</v>
      </c>
      <c r="D6" s="1">
        <v>0</v>
      </c>
      <c r="E6" s="1">
        <v>0</v>
      </c>
      <c r="F6" s="1">
        <v>0</v>
      </c>
      <c r="I6" s="1">
        <v>5</v>
      </c>
      <c r="J6" s="11">
        <f>SUM(D6:I6)</f>
        <v>5</v>
      </c>
      <c r="K6" s="14" t="s">
        <v>252</v>
      </c>
      <c r="L6" s="17">
        <f>(((K$5*2)-K6)/K$5)*100</f>
        <v>91.40328697850823</v>
      </c>
    </row>
    <row r="7" spans="1:12" ht="12.75">
      <c r="A7" s="10" t="s">
        <v>12</v>
      </c>
      <c r="B7" s="8" t="s">
        <v>63</v>
      </c>
      <c r="C7" s="4" t="s">
        <v>253</v>
      </c>
      <c r="D7" s="1">
        <v>1</v>
      </c>
      <c r="E7" s="1">
        <v>0</v>
      </c>
      <c r="F7" s="1">
        <v>0</v>
      </c>
      <c r="I7" s="1">
        <v>4</v>
      </c>
      <c r="J7" s="11">
        <f>SUM(D7:I7)</f>
        <v>5</v>
      </c>
      <c r="K7" s="14" t="s">
        <v>254</v>
      </c>
      <c r="L7" s="17">
        <f>(((K$5*2)-K7)/K$5)*100</f>
        <v>85.52465233881163</v>
      </c>
    </row>
    <row r="8" spans="1:12" ht="12.75">
      <c r="A8" s="11" t="s">
        <v>13</v>
      </c>
      <c r="B8" s="8" t="s">
        <v>64</v>
      </c>
      <c r="C8" s="4"/>
      <c r="J8" s="11"/>
      <c r="K8" s="14"/>
      <c r="L8" s="17">
        <v>0</v>
      </c>
    </row>
    <row r="9" spans="1:12" ht="12.75">
      <c r="A9" s="11"/>
      <c r="B9" s="8"/>
      <c r="C9" s="4"/>
      <c r="J9" s="11"/>
      <c r="K9" s="14"/>
      <c r="L9" s="17"/>
    </row>
    <row r="10" spans="1:12" ht="12.75">
      <c r="A10" s="10"/>
      <c r="B10" s="12"/>
      <c r="C10" s="4"/>
      <c r="J10" s="11"/>
      <c r="K10" s="14"/>
      <c r="L10" s="6"/>
    </row>
    <row r="11" spans="1:17" ht="12.75">
      <c r="A11" s="12" t="s">
        <v>14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Q11" t="s">
        <v>191</v>
      </c>
    </row>
    <row r="12" ht="12.75">
      <c r="A12" s="12"/>
    </row>
    <row r="13" spans="1:12" ht="12.75">
      <c r="A13" s="10" t="s">
        <v>10</v>
      </c>
      <c r="B13" s="12" t="s">
        <v>73</v>
      </c>
      <c r="C13" s="4" t="s">
        <v>130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1">
        <f aca="true" t="shared" si="0" ref="J13:J20">SUM(D13:I13)</f>
        <v>1</v>
      </c>
      <c r="K13" s="14" t="s">
        <v>256</v>
      </c>
      <c r="L13" s="17">
        <f aca="true" t="shared" si="1" ref="L13:L20">(((K$13*2)-K13)/K$13)*100</f>
        <v>100</v>
      </c>
    </row>
    <row r="14" spans="1:12" ht="12.75">
      <c r="A14" s="10" t="s">
        <v>11</v>
      </c>
      <c r="B14" s="12" t="s">
        <v>40</v>
      </c>
      <c r="C14" s="4" t="s">
        <v>265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1">
        <f t="shared" si="0"/>
        <v>1</v>
      </c>
      <c r="K14" s="14" t="s">
        <v>266</v>
      </c>
      <c r="L14" s="17">
        <f t="shared" si="1"/>
        <v>95.2155936207915</v>
      </c>
    </row>
    <row r="15" spans="1:12" ht="12.75">
      <c r="A15" s="10" t="s">
        <v>12</v>
      </c>
      <c r="B15" s="12" t="s">
        <v>55</v>
      </c>
      <c r="C15" s="4" t="s">
        <v>258</v>
      </c>
      <c r="D15" s="1">
        <v>1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1">
        <f t="shared" si="0"/>
        <v>3</v>
      </c>
      <c r="K15" s="14" t="s">
        <v>259</v>
      </c>
      <c r="L15" s="17">
        <f t="shared" si="1"/>
        <v>85.58771411695214</v>
      </c>
    </row>
    <row r="16" spans="1:12" ht="12.75">
      <c r="A16" s="11" t="s">
        <v>13</v>
      </c>
      <c r="B16" s="8" t="s">
        <v>44</v>
      </c>
      <c r="C16" s="4" t="s">
        <v>257</v>
      </c>
      <c r="D16" s="1">
        <v>0</v>
      </c>
      <c r="E16" s="1">
        <v>0</v>
      </c>
      <c r="F16" s="1">
        <v>0</v>
      </c>
      <c r="G16" s="1">
        <v>4</v>
      </c>
      <c r="H16" s="1">
        <v>0</v>
      </c>
      <c r="I16" s="1">
        <v>1</v>
      </c>
      <c r="J16" s="11">
        <f t="shared" si="0"/>
        <v>5</v>
      </c>
      <c r="K16" s="14" t="s">
        <v>174</v>
      </c>
      <c r="L16" s="17">
        <f t="shared" si="1"/>
        <v>85.41051388068513</v>
      </c>
    </row>
    <row r="17" spans="1:12" ht="12.75">
      <c r="A17" s="11" t="s">
        <v>15</v>
      </c>
      <c r="B17" s="8" t="s">
        <v>171</v>
      </c>
      <c r="C17" s="4" t="s">
        <v>261</v>
      </c>
      <c r="D17" s="1">
        <v>1</v>
      </c>
      <c r="E17" s="1">
        <v>0</v>
      </c>
      <c r="F17" s="1">
        <v>0</v>
      </c>
      <c r="G17" s="1">
        <v>2</v>
      </c>
      <c r="H17" s="1">
        <v>1</v>
      </c>
      <c r="I17" s="1">
        <v>2</v>
      </c>
      <c r="J17" s="11">
        <f t="shared" si="0"/>
        <v>6</v>
      </c>
      <c r="K17" s="14" t="s">
        <v>262</v>
      </c>
      <c r="L17" s="17">
        <f t="shared" si="1"/>
        <v>71.52982870643827</v>
      </c>
    </row>
    <row r="18" spans="1:12" ht="12.75">
      <c r="A18" s="11" t="s">
        <v>16</v>
      </c>
      <c r="B18" s="8" t="s">
        <v>170</v>
      </c>
      <c r="C18" s="4" t="s">
        <v>263</v>
      </c>
      <c r="D18" s="1">
        <v>3</v>
      </c>
      <c r="E18" s="1">
        <v>0</v>
      </c>
      <c r="F18" s="1">
        <v>0</v>
      </c>
      <c r="G18" s="1">
        <v>2</v>
      </c>
      <c r="H18" s="1">
        <v>1</v>
      </c>
      <c r="I18" s="1">
        <v>3</v>
      </c>
      <c r="J18" s="11">
        <f t="shared" si="0"/>
        <v>9</v>
      </c>
      <c r="K18" s="14" t="s">
        <v>264</v>
      </c>
      <c r="L18" s="17">
        <f t="shared" si="1"/>
        <v>59.480212640283504</v>
      </c>
    </row>
    <row r="19" spans="1:12" ht="12.75">
      <c r="A19" s="11" t="s">
        <v>17</v>
      </c>
      <c r="B19" s="8" t="s">
        <v>255</v>
      </c>
      <c r="C19" s="4" t="s">
        <v>260</v>
      </c>
      <c r="D19" s="1">
        <v>1</v>
      </c>
      <c r="E19" s="1">
        <v>0</v>
      </c>
      <c r="F19" s="1">
        <v>0</v>
      </c>
      <c r="G19" s="1">
        <v>3</v>
      </c>
      <c r="H19" s="1">
        <v>2</v>
      </c>
      <c r="I19" s="1">
        <v>3</v>
      </c>
      <c r="J19" s="11">
        <f t="shared" si="0"/>
        <v>9</v>
      </c>
      <c r="K19" s="9">
        <v>0.02854166666666667</v>
      </c>
      <c r="L19" s="17">
        <f t="shared" si="1"/>
        <v>54.34140578854101</v>
      </c>
    </row>
    <row r="20" spans="1:12" ht="12.75">
      <c r="A20" s="11" t="s">
        <v>18</v>
      </c>
      <c r="B20" s="8" t="s">
        <v>148</v>
      </c>
      <c r="C20" s="4" t="s">
        <v>267</v>
      </c>
      <c r="D20" s="1">
        <v>2</v>
      </c>
      <c r="E20" s="1">
        <v>0</v>
      </c>
      <c r="F20" s="1">
        <v>0</v>
      </c>
      <c r="G20" s="1">
        <v>7</v>
      </c>
      <c r="H20" s="1">
        <v>2</v>
      </c>
      <c r="I20" s="1">
        <v>5</v>
      </c>
      <c r="J20" s="11">
        <f t="shared" si="0"/>
        <v>16</v>
      </c>
      <c r="K20" s="14" t="s">
        <v>268</v>
      </c>
      <c r="L20" s="17">
        <f t="shared" si="1"/>
        <v>37.44831659775543</v>
      </c>
    </row>
    <row r="21" spans="1:12" ht="12.75">
      <c r="A21" s="10"/>
      <c r="B21" s="8"/>
      <c r="C21" s="4"/>
      <c r="J21" s="11"/>
      <c r="K21" s="14"/>
      <c r="L21" s="6"/>
    </row>
    <row r="22" spans="1:12" ht="12.75">
      <c r="A22" s="13" t="s">
        <v>20</v>
      </c>
      <c r="B22" s="7"/>
      <c r="C22" s="4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1" t="s">
        <v>7</v>
      </c>
      <c r="K22" s="14" t="s">
        <v>8</v>
      </c>
      <c r="L22" s="6" t="s">
        <v>9</v>
      </c>
    </row>
    <row r="23" spans="1:12" ht="12.75">
      <c r="A23" s="10"/>
      <c r="B23" s="12"/>
      <c r="K23" s="9"/>
      <c r="L23" s="6"/>
    </row>
    <row r="24" spans="1:12" ht="12.75">
      <c r="A24" s="10" t="s">
        <v>10</v>
      </c>
      <c r="B24" s="12" t="s">
        <v>34</v>
      </c>
      <c r="C24" s="4" t="s">
        <v>273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1">
        <f aca="true" t="shared" si="2" ref="J24:J32">SUM(D24:I24)</f>
        <v>1</v>
      </c>
      <c r="K24" s="14" t="s">
        <v>274</v>
      </c>
      <c r="L24" s="17">
        <f aca="true" t="shared" si="3" ref="L24:L32">(((K$24*2)-K24)/K$24)*100</f>
        <v>100</v>
      </c>
    </row>
    <row r="25" spans="1:12" ht="12.75">
      <c r="A25" s="10" t="s">
        <v>11</v>
      </c>
      <c r="B25" s="12" t="s">
        <v>41</v>
      </c>
      <c r="C25" s="4" t="s">
        <v>281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1">
        <f t="shared" si="2"/>
        <v>2</v>
      </c>
      <c r="K25" s="9">
        <v>0.020578703703703703</v>
      </c>
      <c r="L25" s="17">
        <f t="shared" si="3"/>
        <v>88.1057268722467</v>
      </c>
    </row>
    <row r="26" spans="1:12" ht="12.75">
      <c r="A26" s="10" t="s">
        <v>12</v>
      </c>
      <c r="B26" s="12" t="s">
        <v>39</v>
      </c>
      <c r="C26" s="4" t="s">
        <v>265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1">
        <f t="shared" si="2"/>
        <v>2</v>
      </c>
      <c r="K26" s="14" t="s">
        <v>276</v>
      </c>
      <c r="L26" s="17">
        <f t="shared" si="3"/>
        <v>84.58149779735682</v>
      </c>
    </row>
    <row r="27" spans="1:15" ht="12.75">
      <c r="A27" s="11" t="s">
        <v>13</v>
      </c>
      <c r="B27" s="8" t="s">
        <v>50</v>
      </c>
      <c r="C27" s="4" t="s">
        <v>91</v>
      </c>
      <c r="D27" s="1">
        <v>2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1">
        <f t="shared" si="2"/>
        <v>3</v>
      </c>
      <c r="K27" s="9">
        <v>0.02144675925925926</v>
      </c>
      <c r="L27" s="17">
        <f t="shared" si="3"/>
        <v>83.38577721837635</v>
      </c>
      <c r="O27" s="1" t="s">
        <v>191</v>
      </c>
    </row>
    <row r="28" spans="1:12" ht="12.75">
      <c r="A28" s="11" t="s">
        <v>15</v>
      </c>
      <c r="B28" s="8" t="s">
        <v>56</v>
      </c>
      <c r="C28" s="4" t="s">
        <v>275</v>
      </c>
      <c r="D28" s="1">
        <v>2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1">
        <f t="shared" si="2"/>
        <v>3</v>
      </c>
      <c r="K28" s="9">
        <v>0.021631944444444443</v>
      </c>
      <c r="L28" s="17">
        <f t="shared" si="3"/>
        <v>82.37885462555067</v>
      </c>
    </row>
    <row r="29" spans="1:12" ht="12.75">
      <c r="A29" s="11" t="s">
        <v>16</v>
      </c>
      <c r="B29" s="8" t="s">
        <v>54</v>
      </c>
      <c r="C29" s="4" t="s">
        <v>277</v>
      </c>
      <c r="D29" s="1">
        <v>1</v>
      </c>
      <c r="E29" s="1">
        <v>0</v>
      </c>
      <c r="F29" s="1">
        <v>0</v>
      </c>
      <c r="G29" s="1">
        <v>8</v>
      </c>
      <c r="H29" s="1">
        <v>1</v>
      </c>
      <c r="I29" s="1">
        <v>0</v>
      </c>
      <c r="J29" s="11">
        <f t="shared" si="2"/>
        <v>10</v>
      </c>
      <c r="K29" s="9">
        <v>0.026550925925925926</v>
      </c>
      <c r="L29" s="17">
        <f t="shared" si="3"/>
        <v>55.63247325361864</v>
      </c>
    </row>
    <row r="30" spans="1:12" ht="12.75">
      <c r="A30" s="11" t="s">
        <v>17</v>
      </c>
      <c r="B30" s="8" t="s">
        <v>272</v>
      </c>
      <c r="C30" s="4" t="s">
        <v>280</v>
      </c>
      <c r="D30" s="1">
        <v>3</v>
      </c>
      <c r="E30" s="1">
        <v>0</v>
      </c>
      <c r="F30" s="1">
        <v>0</v>
      </c>
      <c r="G30" s="1">
        <v>2</v>
      </c>
      <c r="H30" s="1">
        <v>2</v>
      </c>
      <c r="I30" s="1">
        <v>1</v>
      </c>
      <c r="J30" s="11">
        <f t="shared" si="2"/>
        <v>8</v>
      </c>
      <c r="K30" s="9">
        <v>0.026805555555555555</v>
      </c>
      <c r="L30" s="17">
        <f t="shared" si="3"/>
        <v>54.24795468848333</v>
      </c>
    </row>
    <row r="31" spans="1:12" ht="12.75">
      <c r="A31" s="11" t="s">
        <v>18</v>
      </c>
      <c r="B31" s="8" t="s">
        <v>271</v>
      </c>
      <c r="C31" s="4" t="s">
        <v>279</v>
      </c>
      <c r="D31" s="1">
        <v>0</v>
      </c>
      <c r="E31" s="1">
        <v>0</v>
      </c>
      <c r="F31" s="1">
        <v>0</v>
      </c>
      <c r="G31" s="1">
        <v>3</v>
      </c>
      <c r="H31" s="1">
        <v>1</v>
      </c>
      <c r="I31" s="1">
        <v>6</v>
      </c>
      <c r="J31" s="11">
        <f t="shared" si="2"/>
        <v>10</v>
      </c>
      <c r="K31" s="9">
        <v>0.027002314814814812</v>
      </c>
      <c r="L31" s="17">
        <f t="shared" si="3"/>
        <v>53.178099433606064</v>
      </c>
    </row>
    <row r="32" spans="1:12" ht="12.75">
      <c r="A32" s="11" t="s">
        <v>22</v>
      </c>
      <c r="B32" s="8" t="s">
        <v>147</v>
      </c>
      <c r="C32" s="4" t="s">
        <v>278</v>
      </c>
      <c r="D32" s="1">
        <v>3</v>
      </c>
      <c r="E32" s="1">
        <v>0</v>
      </c>
      <c r="F32" s="1">
        <v>1</v>
      </c>
      <c r="G32" s="1">
        <v>0</v>
      </c>
      <c r="H32" s="1">
        <v>1</v>
      </c>
      <c r="I32" s="1">
        <v>2</v>
      </c>
      <c r="J32" s="11">
        <f t="shared" si="2"/>
        <v>7</v>
      </c>
      <c r="K32" s="9">
        <v>0.028993055555555553</v>
      </c>
      <c r="L32" s="17">
        <f t="shared" si="3"/>
        <v>42.35368156073004</v>
      </c>
    </row>
    <row r="33" spans="1:11" ht="12.75">
      <c r="A33" s="12"/>
      <c r="B33" s="12"/>
      <c r="K33" s="9"/>
    </row>
    <row r="34" spans="1:12" ht="12.75">
      <c r="A34" s="13" t="s">
        <v>23</v>
      </c>
      <c r="C34" s="1" t="s">
        <v>0</v>
      </c>
      <c r="D34" s="1" t="s">
        <v>1</v>
      </c>
      <c r="E34" s="1" t="s">
        <v>2</v>
      </c>
      <c r="F34" s="1" t="s">
        <v>3</v>
      </c>
      <c r="G34" s="1" t="s">
        <v>4</v>
      </c>
      <c r="H34" s="1" t="s">
        <v>5</v>
      </c>
      <c r="I34" s="1" t="s">
        <v>6</v>
      </c>
      <c r="J34" s="1" t="s">
        <v>7</v>
      </c>
      <c r="K34" s="1" t="s">
        <v>8</v>
      </c>
      <c r="L34" s="1" t="s">
        <v>9</v>
      </c>
    </row>
    <row r="35" spans="1:12" ht="12.75">
      <c r="A35" s="10"/>
      <c r="B35" s="12"/>
      <c r="C35" s="4"/>
      <c r="J35" s="11"/>
      <c r="K35" s="14"/>
      <c r="L35" s="6"/>
    </row>
    <row r="36" spans="1:12" ht="12.75">
      <c r="A36" s="10" t="s">
        <v>10</v>
      </c>
      <c r="B36" s="12" t="s">
        <v>59</v>
      </c>
      <c r="C36" s="4" t="s">
        <v>285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1">
        <f aca="true" t="shared" si="4" ref="J36:J49">SUM(D36:I36)</f>
        <v>1</v>
      </c>
      <c r="K36" s="14" t="s">
        <v>286</v>
      </c>
      <c r="L36" s="17">
        <f aca="true" t="shared" si="5" ref="L36:L49">(((K$36*2)-K36)/K$36)*100</f>
        <v>100</v>
      </c>
    </row>
    <row r="37" spans="1:12" ht="12.75">
      <c r="A37" s="10" t="s">
        <v>11</v>
      </c>
      <c r="B37" s="12" t="s">
        <v>25</v>
      </c>
      <c r="C37" s="4" t="s">
        <v>287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1">
        <f t="shared" si="4"/>
        <v>1</v>
      </c>
      <c r="K37" s="14" t="s">
        <v>288</v>
      </c>
      <c r="L37" s="17">
        <f t="shared" si="5"/>
        <v>98.2546864899806</v>
      </c>
    </row>
    <row r="38" spans="1:12" ht="12.75">
      <c r="A38" s="10" t="s">
        <v>12</v>
      </c>
      <c r="B38" s="12" t="s">
        <v>24</v>
      </c>
      <c r="C38" s="4" t="s">
        <v>289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1">
        <f t="shared" si="4"/>
        <v>1</v>
      </c>
      <c r="K38" s="14" t="s">
        <v>290</v>
      </c>
      <c r="L38" s="17">
        <f t="shared" si="5"/>
        <v>95.53975436328378</v>
      </c>
    </row>
    <row r="39" spans="1:12" ht="12.75">
      <c r="A39" s="11" t="s">
        <v>13</v>
      </c>
      <c r="B39" s="8" t="s">
        <v>201</v>
      </c>
      <c r="C39" s="4" t="s">
        <v>283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1">
        <f t="shared" si="4"/>
        <v>3</v>
      </c>
      <c r="K39" s="14" t="s">
        <v>284</v>
      </c>
      <c r="L39" s="17">
        <f t="shared" si="5"/>
        <v>93.08338720103427</v>
      </c>
    </row>
    <row r="40" spans="1:12" ht="12.75">
      <c r="A40" s="11" t="s">
        <v>15</v>
      </c>
      <c r="B40" s="8" t="s">
        <v>26</v>
      </c>
      <c r="C40" s="4" t="s">
        <v>291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1">
        <f t="shared" si="4"/>
        <v>1</v>
      </c>
      <c r="K40" s="14" t="s">
        <v>292</v>
      </c>
      <c r="L40" s="17">
        <f t="shared" si="5"/>
        <v>90.82094376212024</v>
      </c>
    </row>
    <row r="41" spans="1:12" ht="12.75">
      <c r="A41" s="11" t="s">
        <v>16</v>
      </c>
      <c r="B41" s="8" t="s">
        <v>36</v>
      </c>
      <c r="C41" s="4" t="s">
        <v>293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1">
        <f t="shared" si="4"/>
        <v>2</v>
      </c>
      <c r="K41" s="14" t="s">
        <v>254</v>
      </c>
      <c r="L41" s="17">
        <f t="shared" si="5"/>
        <v>82.93471234647706</v>
      </c>
    </row>
    <row r="42" spans="1:12" ht="12.75">
      <c r="A42" s="11" t="s">
        <v>17</v>
      </c>
      <c r="B42" s="8" t="s">
        <v>46</v>
      </c>
      <c r="C42" s="4" t="s">
        <v>304</v>
      </c>
      <c r="D42" s="1">
        <v>3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1">
        <f t="shared" si="4"/>
        <v>4</v>
      </c>
      <c r="K42" s="14" t="s">
        <v>305</v>
      </c>
      <c r="L42" s="17">
        <f t="shared" si="5"/>
        <v>82.61150614091791</v>
      </c>
    </row>
    <row r="43" spans="1:12" ht="12.75">
      <c r="A43" s="11" t="s">
        <v>18</v>
      </c>
      <c r="B43" s="8" t="s">
        <v>45</v>
      </c>
      <c r="C43" s="4" t="s">
        <v>301</v>
      </c>
      <c r="D43" s="1">
        <v>3</v>
      </c>
      <c r="E43" s="1">
        <v>0</v>
      </c>
      <c r="F43" s="1">
        <v>0</v>
      </c>
      <c r="G43" s="1">
        <v>3</v>
      </c>
      <c r="H43" s="1">
        <v>0</v>
      </c>
      <c r="I43" s="1">
        <v>0</v>
      </c>
      <c r="J43" s="11">
        <f t="shared" si="4"/>
        <v>6</v>
      </c>
      <c r="K43" s="14" t="s">
        <v>302</v>
      </c>
      <c r="L43" s="17">
        <f t="shared" si="5"/>
        <v>57.336780866192626</v>
      </c>
    </row>
    <row r="44" spans="1:12" ht="12.75">
      <c r="A44" s="11" t="s">
        <v>22</v>
      </c>
      <c r="B44" s="8" t="s">
        <v>282</v>
      </c>
      <c r="C44" s="4" t="s">
        <v>297</v>
      </c>
      <c r="D44" s="1">
        <v>3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1">
        <f t="shared" si="4"/>
        <v>5</v>
      </c>
      <c r="K44" s="14" t="s">
        <v>298</v>
      </c>
      <c r="L44" s="17">
        <f t="shared" si="5"/>
        <v>56.69036845507435</v>
      </c>
    </row>
    <row r="45" spans="1:12" ht="12.75">
      <c r="A45" s="11" t="s">
        <v>27</v>
      </c>
      <c r="B45" s="8" t="s">
        <v>19</v>
      </c>
      <c r="C45" s="4" t="s">
        <v>306</v>
      </c>
      <c r="D45" s="1">
        <v>3</v>
      </c>
      <c r="E45" s="1">
        <v>0</v>
      </c>
      <c r="F45" s="1">
        <v>0</v>
      </c>
      <c r="G45" s="1">
        <v>2</v>
      </c>
      <c r="H45" s="1">
        <v>2</v>
      </c>
      <c r="I45" s="1">
        <v>0</v>
      </c>
      <c r="J45" s="11">
        <f t="shared" si="4"/>
        <v>7</v>
      </c>
      <c r="K45" s="14" t="s">
        <v>307</v>
      </c>
      <c r="L45" s="17">
        <f t="shared" si="5"/>
        <v>52.74725274725275</v>
      </c>
    </row>
    <row r="46" spans="1:12" ht="12.75">
      <c r="A46" s="11" t="s">
        <v>28</v>
      </c>
      <c r="B46" s="8" t="s">
        <v>146</v>
      </c>
      <c r="C46" s="4" t="s">
        <v>294</v>
      </c>
      <c r="D46" s="1">
        <v>3</v>
      </c>
      <c r="E46" s="1">
        <v>0</v>
      </c>
      <c r="F46" s="1">
        <v>0</v>
      </c>
      <c r="G46" s="1">
        <v>5</v>
      </c>
      <c r="H46" s="1">
        <v>0</v>
      </c>
      <c r="I46" s="1">
        <v>4</v>
      </c>
      <c r="J46" s="11">
        <f t="shared" si="4"/>
        <v>12</v>
      </c>
      <c r="K46" s="14" t="s">
        <v>295</v>
      </c>
      <c r="L46" s="17">
        <f t="shared" si="5"/>
        <v>39.10795087265676</v>
      </c>
    </row>
    <row r="47" spans="1:12" ht="12.75">
      <c r="A47" s="11" t="s">
        <v>47</v>
      </c>
      <c r="B47" s="8" t="s">
        <v>52</v>
      </c>
      <c r="C47" s="4"/>
      <c r="D47" s="1">
        <v>3</v>
      </c>
      <c r="E47" s="1">
        <v>0</v>
      </c>
      <c r="F47" s="1">
        <v>0</v>
      </c>
      <c r="G47" s="1">
        <v>3</v>
      </c>
      <c r="H47" s="1">
        <v>3</v>
      </c>
      <c r="I47" s="1">
        <v>0</v>
      </c>
      <c r="J47" s="11">
        <f t="shared" si="4"/>
        <v>9</v>
      </c>
      <c r="K47" s="14" t="s">
        <v>303</v>
      </c>
      <c r="L47" s="17">
        <f t="shared" si="5"/>
        <v>31.351001939237243</v>
      </c>
    </row>
    <row r="48" spans="1:12" ht="12.75">
      <c r="A48" s="11" t="s">
        <v>48</v>
      </c>
      <c r="B48" s="8" t="s">
        <v>97</v>
      </c>
      <c r="C48" s="4" t="s">
        <v>57</v>
      </c>
      <c r="D48" s="1">
        <v>3</v>
      </c>
      <c r="E48" s="1">
        <v>0</v>
      </c>
      <c r="F48" s="1">
        <v>0</v>
      </c>
      <c r="G48" s="1">
        <v>5</v>
      </c>
      <c r="H48" s="1">
        <v>2</v>
      </c>
      <c r="I48" s="1">
        <v>6</v>
      </c>
      <c r="J48" s="11">
        <f t="shared" si="4"/>
        <v>16</v>
      </c>
      <c r="K48" s="14" t="s">
        <v>296</v>
      </c>
      <c r="L48" s="17">
        <f t="shared" si="5"/>
        <v>19.715578539107984</v>
      </c>
    </row>
    <row r="49" spans="1:12" ht="12.75">
      <c r="A49" s="11" t="s">
        <v>239</v>
      </c>
      <c r="B49" s="8" t="s">
        <v>96</v>
      </c>
      <c r="C49" s="4" t="s">
        <v>299</v>
      </c>
      <c r="D49" s="1">
        <v>3</v>
      </c>
      <c r="E49" s="1">
        <v>0</v>
      </c>
      <c r="F49" s="1">
        <v>0</v>
      </c>
      <c r="G49" s="1">
        <v>4</v>
      </c>
      <c r="H49" s="1">
        <v>2</v>
      </c>
      <c r="I49" s="1">
        <v>6</v>
      </c>
      <c r="J49" s="11">
        <f t="shared" si="4"/>
        <v>15</v>
      </c>
      <c r="K49" s="14" t="s">
        <v>300</v>
      </c>
      <c r="L49" s="17">
        <f t="shared" si="5"/>
        <v>15.837104072398198</v>
      </c>
    </row>
    <row r="50" spans="1:11" ht="12.75">
      <c r="A50" s="11"/>
      <c r="B50" s="12"/>
      <c r="C50" s="4"/>
      <c r="J50" s="11"/>
      <c r="K50" s="14"/>
    </row>
    <row r="51" spans="1:12" ht="12.75">
      <c r="A51" s="13" t="s">
        <v>29</v>
      </c>
      <c r="B51" s="7"/>
      <c r="C51" s="4" t="s">
        <v>0</v>
      </c>
      <c r="D51" s="1" t="s">
        <v>1</v>
      </c>
      <c r="E51" s="1" t="s">
        <v>2</v>
      </c>
      <c r="F51" s="1" t="s">
        <v>3</v>
      </c>
      <c r="G51" s="1" t="s">
        <v>4</v>
      </c>
      <c r="H51" s="1" t="s">
        <v>5</v>
      </c>
      <c r="I51" s="1" t="s">
        <v>6</v>
      </c>
      <c r="J51" s="11" t="s">
        <v>7</v>
      </c>
      <c r="K51" s="14" t="s">
        <v>8</v>
      </c>
      <c r="L51" s="6" t="s">
        <v>9</v>
      </c>
    </row>
    <row r="52" spans="1:12" ht="12.75">
      <c r="A52" s="10"/>
      <c r="B52" s="7"/>
      <c r="C52" s="4"/>
      <c r="J52" s="3"/>
      <c r="K52" s="5"/>
      <c r="L52" s="6"/>
    </row>
    <row r="53" spans="1:12" ht="12.75">
      <c r="A53" s="10" t="s">
        <v>10</v>
      </c>
      <c r="B53" s="12" t="s">
        <v>30</v>
      </c>
      <c r="C53" s="4" t="s">
        <v>312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1">
        <f aca="true" t="shared" si="6" ref="J53:J67">SUM(D53:I53)</f>
        <v>0</v>
      </c>
      <c r="K53" s="14" t="s">
        <v>313</v>
      </c>
      <c r="L53" s="17">
        <f aca="true" t="shared" si="7" ref="L53:L67">(((K$53*2)-K53)/K$53)*100</f>
        <v>100</v>
      </c>
    </row>
    <row r="54" spans="1:13" ht="12.75">
      <c r="A54" s="10" t="s">
        <v>11</v>
      </c>
      <c r="B54" s="12" t="s">
        <v>145</v>
      </c>
      <c r="C54" s="4" t="s">
        <v>322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1">
        <f t="shared" si="6"/>
        <v>0</v>
      </c>
      <c r="K54" s="14" t="s">
        <v>323</v>
      </c>
      <c r="L54" s="17">
        <f t="shared" si="7"/>
        <v>97.37550471063257</v>
      </c>
      <c r="M54" s="1"/>
    </row>
    <row r="55" spans="1:13" ht="12.75">
      <c r="A55" s="10" t="s">
        <v>12</v>
      </c>
      <c r="B55" s="12" t="s">
        <v>37</v>
      </c>
      <c r="C55" s="4" t="s">
        <v>320</v>
      </c>
      <c r="D55" s="1">
        <v>0</v>
      </c>
      <c r="E55" s="1">
        <v>0</v>
      </c>
      <c r="F55" s="1">
        <v>0</v>
      </c>
      <c r="G55" s="1">
        <v>0</v>
      </c>
      <c r="H55" s="1">
        <v>1</v>
      </c>
      <c r="I55" s="1">
        <v>0</v>
      </c>
      <c r="J55" s="11">
        <f t="shared" si="6"/>
        <v>1</v>
      </c>
      <c r="K55" s="14" t="s">
        <v>321</v>
      </c>
      <c r="L55" s="17">
        <f t="shared" si="7"/>
        <v>94.3472409152086</v>
      </c>
      <c r="M55" s="1"/>
    </row>
    <row r="56" spans="1:13" ht="12.75">
      <c r="A56" s="11" t="s">
        <v>13</v>
      </c>
      <c r="B56" s="7" t="s">
        <v>21</v>
      </c>
      <c r="C56" s="4" t="s">
        <v>318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1">
        <f t="shared" si="6"/>
        <v>0</v>
      </c>
      <c r="K56" s="14" t="s">
        <v>319</v>
      </c>
      <c r="L56" s="17">
        <f t="shared" si="7"/>
        <v>92.53028263795422</v>
      </c>
      <c r="M56" s="1"/>
    </row>
    <row r="57" spans="1:13" ht="12.75">
      <c r="A57" s="11" t="s">
        <v>15</v>
      </c>
      <c r="B57" s="7" t="s">
        <v>229</v>
      </c>
      <c r="C57" s="4" t="s">
        <v>326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v>1</v>
      </c>
      <c r="J57" s="11">
        <f t="shared" si="6"/>
        <v>2</v>
      </c>
      <c r="K57" s="14" t="s">
        <v>327</v>
      </c>
      <c r="L57" s="17">
        <f t="shared" si="7"/>
        <v>83.84925975773886</v>
      </c>
      <c r="M57" s="1"/>
    </row>
    <row r="58" spans="1:13" ht="12.75">
      <c r="A58" s="11" t="s">
        <v>16</v>
      </c>
      <c r="B58" s="8" t="s">
        <v>122</v>
      </c>
      <c r="C58" s="4" t="s">
        <v>316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1">
        <f t="shared" si="6"/>
        <v>3</v>
      </c>
      <c r="K58" s="14" t="s">
        <v>317</v>
      </c>
      <c r="L58" s="17">
        <f t="shared" si="7"/>
        <v>83.04172274562583</v>
      </c>
      <c r="M58" s="1"/>
    </row>
    <row r="59" spans="1:13" ht="12.75">
      <c r="A59" s="11" t="s">
        <v>17</v>
      </c>
      <c r="B59" s="7" t="s">
        <v>310</v>
      </c>
      <c r="C59" s="4" t="s">
        <v>326</v>
      </c>
      <c r="D59" s="1">
        <v>1</v>
      </c>
      <c r="E59" s="1">
        <v>0</v>
      </c>
      <c r="F59" s="1">
        <v>0</v>
      </c>
      <c r="G59" s="1">
        <v>2</v>
      </c>
      <c r="H59" s="1">
        <v>1</v>
      </c>
      <c r="I59" s="1">
        <v>0</v>
      </c>
      <c r="J59" s="11">
        <f t="shared" si="6"/>
        <v>4</v>
      </c>
      <c r="K59" s="14" t="s">
        <v>328</v>
      </c>
      <c r="L59" s="17">
        <f t="shared" si="7"/>
        <v>75.77388963660833</v>
      </c>
      <c r="M59" s="1"/>
    </row>
    <row r="60" spans="1:13" ht="12.75">
      <c r="A60" s="11" t="s">
        <v>18</v>
      </c>
      <c r="B60" s="7" t="s">
        <v>311</v>
      </c>
      <c r="C60" s="1" t="s">
        <v>330</v>
      </c>
      <c r="D60" s="1">
        <v>1</v>
      </c>
      <c r="E60" s="1">
        <v>0</v>
      </c>
      <c r="F60" s="1">
        <v>0</v>
      </c>
      <c r="G60" s="1">
        <v>4</v>
      </c>
      <c r="H60" s="1">
        <v>0</v>
      </c>
      <c r="I60" s="1">
        <v>0</v>
      </c>
      <c r="J60" s="11">
        <f t="shared" si="6"/>
        <v>5</v>
      </c>
      <c r="K60" s="14" t="s">
        <v>331</v>
      </c>
      <c r="L60" s="26">
        <f t="shared" si="7"/>
        <v>55.85464333781961</v>
      </c>
      <c r="M60" s="1"/>
    </row>
    <row r="61" spans="1:13" ht="12.75">
      <c r="A61" s="11" t="s">
        <v>22</v>
      </c>
      <c r="B61" s="7" t="s">
        <v>31</v>
      </c>
      <c r="C61" s="4"/>
      <c r="D61" s="1">
        <v>2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1">
        <f t="shared" si="6"/>
        <v>3</v>
      </c>
      <c r="K61" s="14" t="s">
        <v>333</v>
      </c>
      <c r="L61" s="17">
        <f t="shared" si="7"/>
        <v>55.11440107671599</v>
      </c>
      <c r="M61" s="1"/>
    </row>
    <row r="62" spans="1:13" ht="12.75">
      <c r="A62" s="11" t="s">
        <v>27</v>
      </c>
      <c r="B62" s="7" t="s">
        <v>49</v>
      </c>
      <c r="C62" s="4"/>
      <c r="D62" s="1">
        <v>2</v>
      </c>
      <c r="E62" s="1">
        <v>0</v>
      </c>
      <c r="F62" s="1">
        <v>0</v>
      </c>
      <c r="G62" s="1">
        <v>2</v>
      </c>
      <c r="H62" s="1">
        <v>2</v>
      </c>
      <c r="I62" s="1">
        <v>0</v>
      </c>
      <c r="J62" s="11">
        <f t="shared" si="6"/>
        <v>6</v>
      </c>
      <c r="K62" s="14" t="s">
        <v>334</v>
      </c>
      <c r="L62" s="17">
        <f t="shared" si="7"/>
        <v>43.00134589502018</v>
      </c>
      <c r="M62" s="1"/>
    </row>
    <row r="63" spans="1:12" ht="12.75">
      <c r="A63" s="11" t="s">
        <v>28</v>
      </c>
      <c r="B63" s="7" t="s">
        <v>121</v>
      </c>
      <c r="C63" s="4"/>
      <c r="D63" s="1">
        <v>1</v>
      </c>
      <c r="E63" s="1">
        <v>0</v>
      </c>
      <c r="F63" s="1">
        <v>0</v>
      </c>
      <c r="G63" s="1">
        <v>3</v>
      </c>
      <c r="H63" s="1">
        <v>2</v>
      </c>
      <c r="I63" s="1">
        <v>0</v>
      </c>
      <c r="J63" s="11">
        <f t="shared" si="6"/>
        <v>6</v>
      </c>
      <c r="K63" s="14" t="s">
        <v>334</v>
      </c>
      <c r="L63" s="17">
        <f t="shared" si="7"/>
        <v>43.00134589502018</v>
      </c>
    </row>
    <row r="64" spans="1:12" ht="12.75">
      <c r="A64" s="11" t="s">
        <v>47</v>
      </c>
      <c r="B64" s="7" t="s">
        <v>232</v>
      </c>
      <c r="C64" s="4" t="s">
        <v>184</v>
      </c>
      <c r="D64" s="1">
        <v>2</v>
      </c>
      <c r="E64" s="1">
        <v>0</v>
      </c>
      <c r="F64" s="1">
        <v>0</v>
      </c>
      <c r="G64" s="1">
        <v>5</v>
      </c>
      <c r="H64" s="1">
        <v>2</v>
      </c>
      <c r="I64" s="1">
        <v>2</v>
      </c>
      <c r="J64" s="11">
        <f t="shared" si="6"/>
        <v>11</v>
      </c>
      <c r="K64" s="14" t="s">
        <v>329</v>
      </c>
      <c r="L64" s="17">
        <f t="shared" si="7"/>
        <v>34.5895020188425</v>
      </c>
    </row>
    <row r="65" spans="1:12" ht="12.75">
      <c r="A65" s="1" t="s">
        <v>48</v>
      </c>
      <c r="B65" s="7" t="s">
        <v>123</v>
      </c>
      <c r="C65" s="4" t="s">
        <v>324</v>
      </c>
      <c r="D65" s="1">
        <v>2</v>
      </c>
      <c r="E65" s="1">
        <v>0</v>
      </c>
      <c r="F65" s="1">
        <v>0</v>
      </c>
      <c r="G65" s="1">
        <v>9</v>
      </c>
      <c r="H65" s="1">
        <v>1</v>
      </c>
      <c r="I65" s="1">
        <v>0</v>
      </c>
      <c r="J65" s="11">
        <f t="shared" si="6"/>
        <v>12</v>
      </c>
      <c r="K65" s="14" t="s">
        <v>325</v>
      </c>
      <c r="L65" s="17">
        <f t="shared" si="7"/>
        <v>26.85060565275905</v>
      </c>
    </row>
    <row r="66" spans="1:12" ht="12.75">
      <c r="A66" s="1" t="s">
        <v>239</v>
      </c>
      <c r="B66" s="8" t="s">
        <v>309</v>
      </c>
      <c r="C66" s="4"/>
      <c r="D66" s="1">
        <v>3</v>
      </c>
      <c r="E66" s="1">
        <v>0</v>
      </c>
      <c r="F66" s="1">
        <v>0</v>
      </c>
      <c r="G66" s="1">
        <v>2</v>
      </c>
      <c r="H66" s="1">
        <v>1</v>
      </c>
      <c r="I66" s="1">
        <v>6</v>
      </c>
      <c r="J66" s="11">
        <f t="shared" si="6"/>
        <v>12</v>
      </c>
      <c r="K66" s="14" t="s">
        <v>332</v>
      </c>
      <c r="L66" s="17">
        <f t="shared" si="7"/>
        <v>18.775235531628507</v>
      </c>
    </row>
    <row r="67" spans="1:12" ht="12.75">
      <c r="A67" s="1" t="s">
        <v>242</v>
      </c>
      <c r="B67" s="8" t="s">
        <v>308</v>
      </c>
      <c r="C67" s="4" t="s">
        <v>314</v>
      </c>
      <c r="D67" s="1">
        <v>2</v>
      </c>
      <c r="E67" s="1">
        <v>0</v>
      </c>
      <c r="F67" s="1">
        <v>0</v>
      </c>
      <c r="G67" s="1">
        <v>9</v>
      </c>
      <c r="H67" s="1">
        <v>2</v>
      </c>
      <c r="I67" s="1">
        <v>2</v>
      </c>
      <c r="J67" s="11">
        <f t="shared" si="6"/>
        <v>15</v>
      </c>
      <c r="K67" s="14" t="s">
        <v>315</v>
      </c>
      <c r="L67" s="17">
        <f t="shared" si="7"/>
        <v>14.939434724091477</v>
      </c>
    </row>
    <row r="68" spans="1:12" ht="12.75">
      <c r="A68" s="1"/>
      <c r="B68" s="7"/>
      <c r="C68" s="4"/>
      <c r="J68" s="3"/>
      <c r="K68" s="5"/>
      <c r="L68" s="6"/>
    </row>
    <row r="69" spans="1:12" ht="12.75">
      <c r="A69" s="1"/>
      <c r="C69" s="4"/>
      <c r="J69" s="3"/>
      <c r="K69" s="5"/>
      <c r="L69" s="6"/>
    </row>
    <row r="70" spans="1:12" ht="12.75">
      <c r="A70" s="1"/>
      <c r="B70" s="7"/>
      <c r="J70" s="3"/>
      <c r="K70" s="5"/>
      <c r="L70" s="6"/>
    </row>
    <row r="71" spans="1:12" ht="12.75">
      <c r="A71" s="1"/>
      <c r="C71" s="4"/>
      <c r="J71" s="3"/>
      <c r="K71" s="5"/>
      <c r="L71" s="6"/>
    </row>
    <row r="72" spans="1:12" ht="12.75">
      <c r="A72" s="1"/>
      <c r="B72" s="7"/>
      <c r="C72" s="4"/>
      <c r="J72" s="3"/>
      <c r="K72" s="5"/>
      <c r="L72" s="6"/>
    </row>
    <row r="73" spans="1:12" ht="12.75">
      <c r="A73" s="1"/>
      <c r="B73" s="8"/>
      <c r="C73" s="4"/>
      <c r="J73" s="3"/>
      <c r="K73" s="5"/>
      <c r="L73" s="6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90" zoomScaleNormal="90" zoomScalePageLayoutView="0" workbookViewId="0" topLeftCell="A4">
      <selection activeCell="M56" sqref="M56"/>
    </sheetView>
  </sheetViews>
  <sheetFormatPr defaultColWidth="9.00390625" defaultRowHeight="12.75"/>
  <cols>
    <col min="1" max="1" width="4.375" style="0" customWidth="1"/>
    <col min="2" max="2" width="24.50390625" style="0" customWidth="1"/>
    <col min="3" max="3" width="7.125" style="1" customWidth="1"/>
    <col min="4" max="9" width="5.50390625" style="1" customWidth="1"/>
    <col min="10" max="10" width="7.875" style="1" customWidth="1"/>
    <col min="11" max="11" width="9.125" style="1" customWidth="1"/>
    <col min="12" max="12" width="6.00390625" style="1" customWidth="1"/>
    <col min="15" max="15" width="9.00390625" style="1" customWidth="1"/>
  </cols>
  <sheetData>
    <row r="1" ht="33">
      <c r="A1" s="2" t="s">
        <v>339</v>
      </c>
    </row>
    <row r="3" spans="1:12" ht="12.75">
      <c r="A3" s="12" t="s">
        <v>61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ht="12.75">
      <c r="A4" s="12"/>
    </row>
    <row r="5" spans="1:12" ht="12.75">
      <c r="A5" s="10" t="s">
        <v>10</v>
      </c>
      <c r="B5" s="12" t="s">
        <v>241</v>
      </c>
      <c r="C5" s="4" t="s">
        <v>342</v>
      </c>
      <c r="D5" s="1">
        <v>1</v>
      </c>
      <c r="E5" s="1">
        <v>2</v>
      </c>
      <c r="F5" s="1">
        <v>0</v>
      </c>
      <c r="G5" s="1">
        <v>4</v>
      </c>
      <c r="J5" s="11">
        <f>SUM(D5:I5)</f>
        <v>7</v>
      </c>
      <c r="K5" s="14" t="s">
        <v>348</v>
      </c>
      <c r="L5" s="17">
        <f>(((K$5*2)-K5)/K$5)*100</f>
        <v>100</v>
      </c>
    </row>
    <row r="6" spans="1:12" ht="12.75">
      <c r="A6" s="10" t="s">
        <v>11</v>
      </c>
      <c r="B6" s="12" t="s">
        <v>63</v>
      </c>
      <c r="C6" s="4" t="s">
        <v>214</v>
      </c>
      <c r="D6" s="1">
        <v>0</v>
      </c>
      <c r="E6" s="1">
        <v>2</v>
      </c>
      <c r="F6" s="1">
        <v>0</v>
      </c>
      <c r="G6" s="1">
        <v>4</v>
      </c>
      <c r="J6" s="11">
        <f>SUM(D6:I6)</f>
        <v>6</v>
      </c>
      <c r="K6" s="14" t="s">
        <v>344</v>
      </c>
      <c r="L6" s="17">
        <f>(((K$5*2)-K6)/K$5)*100</f>
        <v>99.89577905158937</v>
      </c>
    </row>
    <row r="7" spans="1:12" ht="12.75">
      <c r="A7" s="10" t="s">
        <v>12</v>
      </c>
      <c r="B7" s="12" t="s">
        <v>62</v>
      </c>
      <c r="C7" s="4" t="s">
        <v>127</v>
      </c>
      <c r="D7" s="1">
        <v>2</v>
      </c>
      <c r="E7" s="1">
        <v>0</v>
      </c>
      <c r="F7" s="1">
        <v>0</v>
      </c>
      <c r="G7" s="1">
        <v>5</v>
      </c>
      <c r="J7" s="11">
        <v>7</v>
      </c>
      <c r="K7" s="14" t="s">
        <v>345</v>
      </c>
      <c r="L7" s="17">
        <f>(((K$5*2)-K7)/K$5)*100</f>
        <v>97.55080771235019</v>
      </c>
    </row>
    <row r="8" spans="1:12" ht="12.75">
      <c r="A8" s="11" t="s">
        <v>13</v>
      </c>
      <c r="B8" s="8" t="s">
        <v>240</v>
      </c>
      <c r="C8" s="4" t="s">
        <v>346</v>
      </c>
      <c r="D8" s="1">
        <v>1</v>
      </c>
      <c r="E8" s="1">
        <v>2</v>
      </c>
      <c r="F8" s="1">
        <v>0</v>
      </c>
      <c r="G8" s="1">
        <v>5</v>
      </c>
      <c r="J8" s="11">
        <f>SUM(D8:I8)</f>
        <v>8</v>
      </c>
      <c r="K8" s="14" t="s">
        <v>347</v>
      </c>
      <c r="L8" s="17">
        <f>(((K$5*2)-K8)/K$5)*100</f>
        <v>97.39447628973424</v>
      </c>
    </row>
    <row r="9" spans="1:12" ht="12.75">
      <c r="A9" s="11" t="s">
        <v>15</v>
      </c>
      <c r="B9" s="8" t="s">
        <v>53</v>
      </c>
      <c r="C9" s="4" t="s">
        <v>214</v>
      </c>
      <c r="D9" s="1">
        <v>1</v>
      </c>
      <c r="E9" s="1">
        <v>0</v>
      </c>
      <c r="F9" s="1">
        <v>0</v>
      </c>
      <c r="G9" s="1">
        <v>6</v>
      </c>
      <c r="J9" s="11">
        <f>SUM(D9:I9)</f>
        <v>7</v>
      </c>
      <c r="K9" s="14" t="s">
        <v>351</v>
      </c>
      <c r="L9" s="17">
        <f>(((K$5*2)-K9)/K$5)*100</f>
        <v>96.76915059927047</v>
      </c>
    </row>
    <row r="10" spans="1:12" ht="12.75">
      <c r="A10" s="11" t="s">
        <v>16</v>
      </c>
      <c r="B10" s="8" t="s">
        <v>35</v>
      </c>
      <c r="C10" s="4" t="s">
        <v>342</v>
      </c>
      <c r="D10" s="1">
        <v>2</v>
      </c>
      <c r="E10" s="1">
        <v>2</v>
      </c>
      <c r="F10" s="1">
        <v>0</v>
      </c>
      <c r="G10" s="1">
        <v>6</v>
      </c>
      <c r="J10" s="11">
        <f>SUM(D10:I10)</f>
        <v>10</v>
      </c>
      <c r="K10" s="14" t="s">
        <v>343</v>
      </c>
      <c r="L10" s="17">
        <f>(((K$5*2)-K10)/K$5)*100</f>
        <v>90.62011464304327</v>
      </c>
    </row>
    <row r="11" spans="1:12" ht="12.75">
      <c r="A11" s="11" t="s">
        <v>17</v>
      </c>
      <c r="B11" s="8" t="s">
        <v>357</v>
      </c>
      <c r="C11" s="4" t="s">
        <v>349</v>
      </c>
      <c r="D11" s="1">
        <v>3</v>
      </c>
      <c r="E11" s="1">
        <v>2</v>
      </c>
      <c r="F11" s="1">
        <v>1</v>
      </c>
      <c r="G11" s="1">
        <v>6</v>
      </c>
      <c r="J11" s="11">
        <f>SUM(D11:I11)</f>
        <v>12</v>
      </c>
      <c r="K11" s="14" t="s">
        <v>350</v>
      </c>
      <c r="L11" s="17">
        <f>(((K$5*2)-K11)/K$5)*100</f>
        <v>83.637311099531</v>
      </c>
    </row>
    <row r="12" spans="1:12" ht="12.75">
      <c r="A12" s="11" t="s">
        <v>18</v>
      </c>
      <c r="B12" s="8" t="s">
        <v>64</v>
      </c>
      <c r="C12" s="4"/>
      <c r="J12" s="11"/>
      <c r="K12" s="14"/>
      <c r="L12" s="17">
        <v>0</v>
      </c>
    </row>
    <row r="13" spans="1:12" ht="12.75">
      <c r="A13" s="10"/>
      <c r="B13" s="8"/>
      <c r="C13" s="4"/>
      <c r="J13" s="11"/>
      <c r="K13" s="14"/>
      <c r="L13" s="17"/>
    </row>
    <row r="14" spans="1:17" ht="12.75">
      <c r="A14" s="12" t="s">
        <v>14</v>
      </c>
      <c r="C14" s="1" t="s">
        <v>0</v>
      </c>
      <c r="D14" s="1" t="s">
        <v>1</v>
      </c>
      <c r="E14" s="1" t="s">
        <v>2</v>
      </c>
      <c r="F14" s="1" t="s">
        <v>3</v>
      </c>
      <c r="G14" s="1" t="s">
        <v>4</v>
      </c>
      <c r="H14" s="1" t="s">
        <v>5</v>
      </c>
      <c r="I14" s="1" t="s">
        <v>6</v>
      </c>
      <c r="J14" s="1" t="s">
        <v>7</v>
      </c>
      <c r="K14" s="1" t="s">
        <v>8</v>
      </c>
      <c r="L14" s="1" t="s">
        <v>9</v>
      </c>
      <c r="Q14" t="s">
        <v>191</v>
      </c>
    </row>
    <row r="15" ht="12.75">
      <c r="A15" s="12"/>
    </row>
    <row r="16" spans="1:12" ht="12.75">
      <c r="A16" s="10" t="s">
        <v>10</v>
      </c>
      <c r="B16" s="12" t="s">
        <v>40</v>
      </c>
      <c r="C16" s="4" t="s">
        <v>366</v>
      </c>
      <c r="D16" s="1">
        <v>2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1">
        <f>SUM(D16:I16)</f>
        <v>3</v>
      </c>
      <c r="K16" s="14" t="s">
        <v>369</v>
      </c>
      <c r="L16" s="17">
        <f>(((K$16*2)-K16)/K$16)*100</f>
        <v>100</v>
      </c>
    </row>
    <row r="17" spans="1:12" ht="12.75">
      <c r="A17" s="10" t="s">
        <v>11</v>
      </c>
      <c r="B17" s="12" t="s">
        <v>55</v>
      </c>
      <c r="C17" s="4" t="s">
        <v>364</v>
      </c>
      <c r="D17" s="1">
        <v>3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1">
        <f>SUM(D17:I17)</f>
        <v>4</v>
      </c>
      <c r="K17" s="14" t="s">
        <v>370</v>
      </c>
      <c r="L17" s="17">
        <f>(((K$16*2)-K17)/K$16)*100</f>
        <v>97.3724884080371</v>
      </c>
    </row>
    <row r="18" spans="1:12" ht="12.75">
      <c r="A18" s="10" t="s">
        <v>12</v>
      </c>
      <c r="B18" s="12" t="s">
        <v>44</v>
      </c>
      <c r="C18" s="4" t="s">
        <v>363</v>
      </c>
      <c r="D18" s="1">
        <v>1</v>
      </c>
      <c r="E18" s="1">
        <v>0</v>
      </c>
      <c r="F18" s="1">
        <v>0</v>
      </c>
      <c r="G18" s="1">
        <v>2</v>
      </c>
      <c r="H18" s="1">
        <v>0</v>
      </c>
      <c r="I18" s="1">
        <v>2</v>
      </c>
      <c r="J18" s="11">
        <f>SUM(D18:I18)</f>
        <v>5</v>
      </c>
      <c r="K18" s="14" t="s">
        <v>371</v>
      </c>
      <c r="L18" s="17">
        <f>(((K$16*2)-K18)/K$16)*100</f>
        <v>94.07521895929932</v>
      </c>
    </row>
    <row r="19" spans="1:12" ht="12.75">
      <c r="A19" s="11" t="s">
        <v>13</v>
      </c>
      <c r="B19" s="8" t="s">
        <v>171</v>
      </c>
      <c r="C19" s="4" t="s">
        <v>367</v>
      </c>
      <c r="D19" s="1">
        <v>0</v>
      </c>
      <c r="E19" s="1">
        <v>0</v>
      </c>
      <c r="F19" s="1">
        <v>0</v>
      </c>
      <c r="G19" s="1">
        <v>2</v>
      </c>
      <c r="H19" s="1">
        <v>1</v>
      </c>
      <c r="I19" s="1">
        <v>2</v>
      </c>
      <c r="J19" s="11">
        <f>SUM(D19:I19)</f>
        <v>5</v>
      </c>
      <c r="K19" s="14" t="s">
        <v>372</v>
      </c>
      <c r="L19" s="17">
        <f>(((K$16*2)-K19)/K$16)*100</f>
        <v>90.67490984028852</v>
      </c>
    </row>
    <row r="20" spans="1:12" ht="12.75">
      <c r="A20" s="11" t="s">
        <v>15</v>
      </c>
      <c r="B20" s="8" t="s">
        <v>73</v>
      </c>
      <c r="C20" s="4" t="s">
        <v>365</v>
      </c>
      <c r="D20" s="1">
        <v>1</v>
      </c>
      <c r="E20" s="1">
        <v>0</v>
      </c>
      <c r="F20" s="1">
        <v>0</v>
      </c>
      <c r="G20" s="1">
        <v>1</v>
      </c>
      <c r="H20" s="1">
        <v>0</v>
      </c>
      <c r="I20" s="1">
        <v>6</v>
      </c>
      <c r="J20" s="11">
        <f>SUM(D20:I20)</f>
        <v>8</v>
      </c>
      <c r="K20" s="14" t="s">
        <v>368</v>
      </c>
      <c r="L20" s="17">
        <f>(((K$16*2)-K20)/K$16)*100</f>
        <v>88.66563626996393</v>
      </c>
    </row>
    <row r="21" spans="1:12" ht="12.75">
      <c r="A21" s="11" t="s">
        <v>16</v>
      </c>
      <c r="B21" s="8" t="s">
        <v>255</v>
      </c>
      <c r="C21" s="4" t="s">
        <v>360</v>
      </c>
      <c r="D21" s="1">
        <v>0</v>
      </c>
      <c r="E21" s="1">
        <v>0</v>
      </c>
      <c r="F21" s="1">
        <v>0</v>
      </c>
      <c r="G21" s="1">
        <v>2</v>
      </c>
      <c r="H21" s="1">
        <v>2</v>
      </c>
      <c r="I21" s="1">
        <v>0</v>
      </c>
      <c r="J21" s="11">
        <f>SUM(D21:I21)</f>
        <v>4</v>
      </c>
      <c r="K21" s="9">
        <v>0.02525462962962963</v>
      </c>
      <c r="L21" s="17">
        <f>(((K$16*2)-K21)/K$16)*100</f>
        <v>87.58371973209685</v>
      </c>
    </row>
    <row r="22" spans="1:12" ht="12.75">
      <c r="A22" s="11" t="s">
        <v>17</v>
      </c>
      <c r="B22" s="8" t="s">
        <v>170</v>
      </c>
      <c r="C22" s="4" t="s">
        <v>100</v>
      </c>
      <c r="D22" s="1">
        <v>2</v>
      </c>
      <c r="E22" s="1">
        <v>0</v>
      </c>
      <c r="F22" s="1">
        <v>0</v>
      </c>
      <c r="G22" s="1">
        <v>3</v>
      </c>
      <c r="H22" s="1">
        <v>1</v>
      </c>
      <c r="I22" s="1">
        <v>2</v>
      </c>
      <c r="J22" s="11">
        <f>SUM(D22:I22)</f>
        <v>8</v>
      </c>
      <c r="K22" s="14" t="s">
        <v>373</v>
      </c>
      <c r="L22" s="17">
        <f>(((K$16*2)-K22)/K$16)*100</f>
        <v>82.22565687789799</v>
      </c>
    </row>
    <row r="23" spans="1:12" ht="12.75">
      <c r="A23" s="11" t="s">
        <v>18</v>
      </c>
      <c r="B23" s="8" t="s">
        <v>148</v>
      </c>
      <c r="C23" s="4" t="s">
        <v>361</v>
      </c>
      <c r="D23" s="1">
        <v>0</v>
      </c>
      <c r="E23" s="1">
        <v>0</v>
      </c>
      <c r="F23" s="1">
        <v>0</v>
      </c>
      <c r="G23" s="1">
        <v>7</v>
      </c>
      <c r="H23" s="1">
        <v>0</v>
      </c>
      <c r="I23" s="1">
        <v>5</v>
      </c>
      <c r="J23" s="11">
        <f>SUM(D23:I23)</f>
        <v>12</v>
      </c>
      <c r="K23" s="14" t="s">
        <v>374</v>
      </c>
      <c r="L23" s="17">
        <f>(((K$16*2)-K23)/K$16)*100</f>
        <v>69.08809891808346</v>
      </c>
    </row>
    <row r="24" spans="1:12" ht="12.75">
      <c r="A24" s="10"/>
      <c r="B24" s="12"/>
      <c r="C24" s="4"/>
      <c r="J24" s="11"/>
      <c r="K24" s="14"/>
      <c r="L24" s="6"/>
    </row>
    <row r="25" spans="1:12" ht="12.75">
      <c r="A25" s="13" t="s">
        <v>20</v>
      </c>
      <c r="B25" s="7"/>
      <c r="C25" s="4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1" t="s">
        <v>7</v>
      </c>
      <c r="K25" s="14" t="s">
        <v>8</v>
      </c>
      <c r="L25" s="6" t="s">
        <v>9</v>
      </c>
    </row>
    <row r="26" spans="1:12" ht="12.75">
      <c r="A26" s="10"/>
      <c r="B26" s="12"/>
      <c r="K26" s="9"/>
      <c r="L26" s="6"/>
    </row>
    <row r="27" spans="1:12" ht="12.75">
      <c r="A27" s="10" t="s">
        <v>10</v>
      </c>
      <c r="B27" s="12" t="s">
        <v>34</v>
      </c>
      <c r="C27" s="4" t="s">
        <v>378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1">
        <f>SUM(D27:I27)</f>
        <v>0</v>
      </c>
      <c r="K27" s="14" t="s">
        <v>250</v>
      </c>
      <c r="L27" s="17">
        <f>(((K$27*2)-K27)/K$27)*100</f>
        <v>100</v>
      </c>
    </row>
    <row r="28" spans="1:12" ht="12.75">
      <c r="A28" s="10" t="s">
        <v>11</v>
      </c>
      <c r="B28" s="12" t="s">
        <v>54</v>
      </c>
      <c r="C28" s="4" t="s">
        <v>377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1">
        <f>SUM(D28:I28)</f>
        <v>3</v>
      </c>
      <c r="K28" s="9">
        <v>0.021747685185185186</v>
      </c>
      <c r="L28" s="17">
        <f>(((K$27*2)-K28)/K$27)*100</f>
        <v>81.22629582806574</v>
      </c>
    </row>
    <row r="29" spans="1:12" ht="12.75">
      <c r="A29" s="10" t="s">
        <v>12</v>
      </c>
      <c r="B29" s="12" t="s">
        <v>39</v>
      </c>
      <c r="C29" s="4" t="s">
        <v>376</v>
      </c>
      <c r="D29" s="1">
        <v>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1">
        <f>SUM(D29:I29)</f>
        <v>3</v>
      </c>
      <c r="K29" s="14" t="s">
        <v>379</v>
      </c>
      <c r="L29" s="17">
        <f>(((K$27*2)-K29)/K$27)*100</f>
        <v>77.68647281921619</v>
      </c>
    </row>
    <row r="30" spans="1:15" ht="12.75">
      <c r="A30" s="11" t="s">
        <v>13</v>
      </c>
      <c r="B30" s="8" t="s">
        <v>33</v>
      </c>
      <c r="C30" s="4"/>
      <c r="D30" s="1">
        <v>3</v>
      </c>
      <c r="E30" s="1">
        <v>0</v>
      </c>
      <c r="F30" s="1">
        <v>0</v>
      </c>
      <c r="G30" s="1">
        <v>1</v>
      </c>
      <c r="H30" s="1">
        <v>1</v>
      </c>
      <c r="I30" s="1">
        <v>1</v>
      </c>
      <c r="J30" s="11">
        <f>SUM(D30:I30)</f>
        <v>6</v>
      </c>
      <c r="K30" s="9">
        <v>0.025868055555555557</v>
      </c>
      <c r="L30" s="17">
        <f>(((K$27*2)-K30)/K$27)*100</f>
        <v>58.723135271807834</v>
      </c>
      <c r="O30" s="1" t="s">
        <v>191</v>
      </c>
    </row>
    <row r="31" spans="1:12" ht="12.75">
      <c r="A31" s="11" t="s">
        <v>15</v>
      </c>
      <c r="B31" s="8" t="s">
        <v>56</v>
      </c>
      <c r="C31" s="4" t="s">
        <v>375</v>
      </c>
      <c r="D31" s="1">
        <v>1</v>
      </c>
      <c r="E31" s="1">
        <v>0</v>
      </c>
      <c r="F31" s="1">
        <v>0</v>
      </c>
      <c r="G31" s="1">
        <v>0</v>
      </c>
      <c r="H31" s="1">
        <v>1</v>
      </c>
      <c r="I31" s="1">
        <v>7</v>
      </c>
      <c r="J31" s="11">
        <f>SUM(D31:I31)</f>
        <v>9</v>
      </c>
      <c r="K31" s="9">
        <v>0.026400462962962962</v>
      </c>
      <c r="L31" s="17">
        <f>(((K$27*2)-K31)/K$27)*100</f>
        <v>55.81542351453857</v>
      </c>
    </row>
    <row r="32" spans="1:11" ht="12.75">
      <c r="A32" s="12"/>
      <c r="B32" s="12"/>
      <c r="K32" s="9"/>
    </row>
    <row r="33" spans="1:12" ht="12.75">
      <c r="A33" s="13" t="s">
        <v>23</v>
      </c>
      <c r="C33" s="1" t="s">
        <v>0</v>
      </c>
      <c r="D33" s="1" t="s">
        <v>1</v>
      </c>
      <c r="E33" s="1" t="s">
        <v>2</v>
      </c>
      <c r="F33" s="1" t="s">
        <v>3</v>
      </c>
      <c r="G33" s="1" t="s">
        <v>4</v>
      </c>
      <c r="H33" s="1" t="s">
        <v>5</v>
      </c>
      <c r="I33" s="1" t="s">
        <v>6</v>
      </c>
      <c r="J33" s="1" t="s">
        <v>7</v>
      </c>
      <c r="K33" s="1" t="s">
        <v>8</v>
      </c>
      <c r="L33" s="1" t="s">
        <v>9</v>
      </c>
    </row>
    <row r="34" spans="1:12" ht="12.75">
      <c r="A34" s="10"/>
      <c r="B34" s="12"/>
      <c r="C34" s="4"/>
      <c r="J34" s="11"/>
      <c r="K34" s="14"/>
      <c r="L34" s="6"/>
    </row>
    <row r="35" spans="1:12" ht="12.75">
      <c r="A35" s="10" t="s">
        <v>10</v>
      </c>
      <c r="B35" s="12" t="s">
        <v>24</v>
      </c>
      <c r="C35" s="4" t="s">
        <v>383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1">
        <f>SUM(D35:I35)</f>
        <v>0</v>
      </c>
      <c r="K35" s="14" t="s">
        <v>391</v>
      </c>
      <c r="L35" s="17">
        <f aca="true" t="shared" si="0" ref="L35:L44">(((K$35*2)-K35)/K$35)*100</f>
        <v>100</v>
      </c>
    </row>
    <row r="36" spans="1:12" ht="12.75">
      <c r="A36" s="10" t="s">
        <v>11</v>
      </c>
      <c r="B36" s="12" t="s">
        <v>26</v>
      </c>
      <c r="C36" s="4" t="s">
        <v>384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1">
        <f>SUM(D36:I36)</f>
        <v>1</v>
      </c>
      <c r="K36" s="14" t="s">
        <v>392</v>
      </c>
      <c r="L36" s="17">
        <f t="shared" si="0"/>
        <v>94.01234567901234</v>
      </c>
    </row>
    <row r="37" spans="1:12" ht="12.75">
      <c r="A37" s="10" t="s">
        <v>12</v>
      </c>
      <c r="B37" s="12" t="s">
        <v>59</v>
      </c>
      <c r="C37" s="4" t="s">
        <v>381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1">
        <f>SUM(D37:I37)</f>
        <v>3</v>
      </c>
      <c r="K37" s="14" t="s">
        <v>389</v>
      </c>
      <c r="L37" s="17">
        <f t="shared" si="0"/>
        <v>93.0246913580247</v>
      </c>
    </row>
    <row r="38" spans="1:12" ht="12.75">
      <c r="A38" s="11" t="s">
        <v>13</v>
      </c>
      <c r="B38" s="8" t="s">
        <v>206</v>
      </c>
      <c r="C38" s="4" t="s">
        <v>385</v>
      </c>
      <c r="D38" s="1">
        <v>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1">
        <f>SUM(D38:I38)</f>
        <v>2</v>
      </c>
      <c r="K38" s="14" t="s">
        <v>393</v>
      </c>
      <c r="L38" s="17">
        <f t="shared" si="0"/>
        <v>89.69135802469135</v>
      </c>
    </row>
    <row r="39" spans="1:12" ht="12.75">
      <c r="A39" s="11" t="s">
        <v>15</v>
      </c>
      <c r="B39" s="8" t="s">
        <v>46</v>
      </c>
      <c r="C39" s="4" t="s">
        <v>386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1">
        <f>SUM(D39:I39)</f>
        <v>3</v>
      </c>
      <c r="K39" s="14" t="s">
        <v>394</v>
      </c>
      <c r="L39" s="17">
        <f t="shared" si="0"/>
        <v>87.03703703703705</v>
      </c>
    </row>
    <row r="40" spans="1:12" ht="12.75">
      <c r="A40" s="11" t="s">
        <v>16</v>
      </c>
      <c r="B40" s="8" t="s">
        <v>380</v>
      </c>
      <c r="C40" s="4"/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1">
        <f>SUM(D40:I40)</f>
        <v>3</v>
      </c>
      <c r="K40" s="14" t="s">
        <v>396</v>
      </c>
      <c r="L40" s="17">
        <f t="shared" si="0"/>
        <v>53.395061728395056</v>
      </c>
    </row>
    <row r="41" spans="1:12" ht="12.75">
      <c r="A41" s="11" t="s">
        <v>17</v>
      </c>
      <c r="B41" s="8" t="s">
        <v>19</v>
      </c>
      <c r="C41" s="4"/>
      <c r="D41" s="1">
        <v>1</v>
      </c>
      <c r="E41" s="1">
        <v>0</v>
      </c>
      <c r="F41" s="1">
        <v>0</v>
      </c>
      <c r="G41" s="1">
        <v>1</v>
      </c>
      <c r="H41" s="1">
        <v>1</v>
      </c>
      <c r="I41" s="1">
        <v>0</v>
      </c>
      <c r="J41" s="11">
        <f>SUM(D41:I41)</f>
        <v>3</v>
      </c>
      <c r="K41" s="14" t="s">
        <v>396</v>
      </c>
      <c r="L41" s="17">
        <f t="shared" si="0"/>
        <v>53.395061728395056</v>
      </c>
    </row>
    <row r="42" spans="1:12" ht="12.75">
      <c r="A42" s="11" t="s">
        <v>18</v>
      </c>
      <c r="B42" s="8" t="s">
        <v>45</v>
      </c>
      <c r="C42" s="4" t="s">
        <v>387</v>
      </c>
      <c r="D42" s="1">
        <v>3</v>
      </c>
      <c r="E42" s="1">
        <v>0</v>
      </c>
      <c r="F42" s="1">
        <v>0</v>
      </c>
      <c r="G42" s="1">
        <v>3</v>
      </c>
      <c r="H42" s="1">
        <v>0</v>
      </c>
      <c r="I42" s="1">
        <v>3</v>
      </c>
      <c r="J42" s="11">
        <f>SUM(D42:I42)</f>
        <v>9</v>
      </c>
      <c r="K42" s="14" t="s">
        <v>395</v>
      </c>
      <c r="L42" s="17">
        <f t="shared" si="0"/>
        <v>50.49382716049382</v>
      </c>
    </row>
    <row r="43" spans="1:12" ht="12.75">
      <c r="A43" s="11" t="s">
        <v>22</v>
      </c>
      <c r="B43" s="8" t="s">
        <v>98</v>
      </c>
      <c r="C43" s="4" t="s">
        <v>382</v>
      </c>
      <c r="D43" s="1">
        <v>3</v>
      </c>
      <c r="E43" s="1">
        <v>0</v>
      </c>
      <c r="F43" s="1">
        <v>0</v>
      </c>
      <c r="G43" s="1">
        <v>4</v>
      </c>
      <c r="H43" s="1">
        <v>0</v>
      </c>
      <c r="I43" s="1">
        <v>0</v>
      </c>
      <c r="J43" s="11">
        <f>SUM(D43:I43)</f>
        <v>7</v>
      </c>
      <c r="K43" s="14" t="s">
        <v>390</v>
      </c>
      <c r="L43" s="17">
        <f t="shared" si="0"/>
        <v>45.98765432098764</v>
      </c>
    </row>
    <row r="44" spans="1:12" ht="12.75">
      <c r="A44" s="11" t="s">
        <v>27</v>
      </c>
      <c r="B44" s="8" t="s">
        <v>282</v>
      </c>
      <c r="C44" s="4" t="s">
        <v>388</v>
      </c>
      <c r="D44" s="1">
        <v>3</v>
      </c>
      <c r="E44" s="1">
        <v>2</v>
      </c>
      <c r="F44" s="1">
        <v>0</v>
      </c>
      <c r="G44" s="1">
        <v>2</v>
      </c>
      <c r="H44" s="1">
        <v>2</v>
      </c>
      <c r="I44" s="1">
        <v>2</v>
      </c>
      <c r="J44" s="11">
        <f>SUM(D44:I44)</f>
        <v>11</v>
      </c>
      <c r="K44" s="14" t="s">
        <v>397</v>
      </c>
      <c r="L44" s="17">
        <f t="shared" si="0"/>
        <v>44.691358024691375</v>
      </c>
    </row>
    <row r="45" spans="1:12" ht="12.75">
      <c r="A45" s="11">
        <v>11</v>
      </c>
      <c r="B45" s="8" t="s">
        <v>398</v>
      </c>
      <c r="C45" s="4"/>
      <c r="J45" s="11"/>
      <c r="K45" s="14"/>
      <c r="L45" s="17">
        <v>0</v>
      </c>
    </row>
    <row r="46" spans="1:11" ht="12.75">
      <c r="A46" s="11"/>
      <c r="B46" s="12"/>
      <c r="C46" s="4"/>
      <c r="J46" s="11"/>
      <c r="K46" s="14"/>
    </row>
    <row r="47" spans="1:12" ht="12.75">
      <c r="A47" s="13" t="s">
        <v>29</v>
      </c>
      <c r="B47" s="7"/>
      <c r="C47" s="4" t="s">
        <v>0</v>
      </c>
      <c r="D47" s="1" t="s">
        <v>1</v>
      </c>
      <c r="E47" s="1" t="s">
        <v>2</v>
      </c>
      <c r="F47" s="1" t="s">
        <v>3</v>
      </c>
      <c r="G47" s="1" t="s">
        <v>4</v>
      </c>
      <c r="H47" s="1" t="s">
        <v>5</v>
      </c>
      <c r="I47" s="1" t="s">
        <v>6</v>
      </c>
      <c r="J47" s="11" t="s">
        <v>7</v>
      </c>
      <c r="K47" s="14" t="s">
        <v>8</v>
      </c>
      <c r="L47" s="6" t="s">
        <v>9</v>
      </c>
    </row>
    <row r="48" spans="1:12" ht="12.75">
      <c r="A48" s="10"/>
      <c r="B48" s="7"/>
      <c r="C48" s="4"/>
      <c r="J48" s="3"/>
      <c r="K48" s="5"/>
      <c r="L48" s="6"/>
    </row>
    <row r="49" spans="1:12" ht="12.75">
      <c r="A49" s="10" t="s">
        <v>10</v>
      </c>
      <c r="B49" s="12" t="s">
        <v>400</v>
      </c>
      <c r="C49" s="4" t="s">
        <v>402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1">
        <f>SUM(D49:I49)</f>
        <v>0</v>
      </c>
      <c r="K49" s="14" t="s">
        <v>412</v>
      </c>
      <c r="L49" s="17">
        <f aca="true" t="shared" si="1" ref="L49:L61">(((K$49*2)-K49)/K$49)*100</f>
        <v>100</v>
      </c>
    </row>
    <row r="50" spans="1:13" ht="12.75">
      <c r="A50" s="10" t="s">
        <v>11</v>
      </c>
      <c r="B50" s="12" t="s">
        <v>37</v>
      </c>
      <c r="C50" s="4" t="s">
        <v>401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1">
        <f>SUM(D50:I50)</f>
        <v>0</v>
      </c>
      <c r="K50" s="14" t="s">
        <v>407</v>
      </c>
      <c r="L50" s="17">
        <f t="shared" si="1"/>
        <v>96.94555112881808</v>
      </c>
      <c r="M50" s="1"/>
    </row>
    <row r="51" spans="1:13" ht="12.75">
      <c r="A51" s="10" t="s">
        <v>12</v>
      </c>
      <c r="B51" s="12" t="s">
        <v>30</v>
      </c>
      <c r="C51" s="4" t="s">
        <v>316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1">
        <f>SUM(D51:I51)</f>
        <v>1</v>
      </c>
      <c r="K51" s="14" t="s">
        <v>405</v>
      </c>
      <c r="L51" s="17">
        <f t="shared" si="1"/>
        <v>92.56308100929616</v>
      </c>
      <c r="M51" s="1"/>
    </row>
    <row r="52" spans="1:13" ht="12.75">
      <c r="A52" s="11" t="s">
        <v>13</v>
      </c>
      <c r="B52" s="8" t="s">
        <v>122</v>
      </c>
      <c r="C52" s="4" t="s">
        <v>362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1">
        <f>SUM(D52:I52)</f>
        <v>1</v>
      </c>
      <c r="K52" s="14" t="s">
        <v>410</v>
      </c>
      <c r="L52" s="17">
        <f t="shared" si="1"/>
        <v>91.03585657370517</v>
      </c>
      <c r="M52" s="1"/>
    </row>
    <row r="53" spans="1:13" ht="12.75">
      <c r="A53" s="11" t="s">
        <v>15</v>
      </c>
      <c r="B53" s="8" t="s">
        <v>145</v>
      </c>
      <c r="C53" s="4" t="s">
        <v>289</v>
      </c>
      <c r="D53" s="1">
        <v>1</v>
      </c>
      <c r="E53" s="1">
        <v>0</v>
      </c>
      <c r="F53" s="1">
        <v>0</v>
      </c>
      <c r="G53" s="1">
        <v>1</v>
      </c>
      <c r="H53" s="1">
        <v>0</v>
      </c>
      <c r="I53" s="1">
        <v>0</v>
      </c>
      <c r="J53" s="11">
        <f>SUM(D53:I53)</f>
        <v>2</v>
      </c>
      <c r="K53" s="14" t="s">
        <v>406</v>
      </c>
      <c r="L53" s="17">
        <f t="shared" si="1"/>
        <v>88.71181938911023</v>
      </c>
      <c r="M53" s="1"/>
    </row>
    <row r="54" spans="1:13" ht="12.75">
      <c r="A54" s="11" t="s">
        <v>16</v>
      </c>
      <c r="B54" s="7" t="s">
        <v>229</v>
      </c>
      <c r="C54" s="4" t="s">
        <v>403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1">
        <f>SUM(D54:I54)</f>
        <v>1</v>
      </c>
      <c r="K54" s="14" t="s">
        <v>409</v>
      </c>
      <c r="L54" s="17">
        <f t="shared" si="1"/>
        <v>86.05577689243029</v>
      </c>
      <c r="M54" s="1"/>
    </row>
    <row r="55" spans="1:13" ht="12.75">
      <c r="A55" s="11" t="s">
        <v>17</v>
      </c>
      <c r="B55" s="7" t="s">
        <v>21</v>
      </c>
      <c r="C55" s="4" t="s">
        <v>131</v>
      </c>
      <c r="D55" s="1">
        <v>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11">
        <f>SUM(D55:I55)</f>
        <v>2</v>
      </c>
      <c r="K55" s="14" t="s">
        <v>408</v>
      </c>
      <c r="L55" s="17">
        <f t="shared" si="1"/>
        <v>85.05976095617531</v>
      </c>
      <c r="M55" s="1"/>
    </row>
    <row r="56" spans="1:13" ht="12.75">
      <c r="A56" s="11" t="s">
        <v>18</v>
      </c>
      <c r="B56" s="7" t="s">
        <v>32</v>
      </c>
      <c r="C56" s="4" t="s">
        <v>207</v>
      </c>
      <c r="D56" s="1">
        <v>1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1">
        <f>SUM(D56:I56)</f>
        <v>2</v>
      </c>
      <c r="K56" s="14" t="s">
        <v>415</v>
      </c>
      <c r="L56" s="26">
        <f t="shared" si="1"/>
        <v>84.39575033200532</v>
      </c>
      <c r="M56" s="1"/>
    </row>
    <row r="57" spans="1:13" ht="12.75">
      <c r="A57" s="11" t="s">
        <v>22</v>
      </c>
      <c r="B57" s="8" t="s">
        <v>399</v>
      </c>
      <c r="C57" s="4" t="s">
        <v>365</v>
      </c>
      <c r="D57" s="1">
        <v>1</v>
      </c>
      <c r="E57" s="1">
        <v>0</v>
      </c>
      <c r="F57" s="1">
        <v>0</v>
      </c>
      <c r="G57" s="1">
        <v>1</v>
      </c>
      <c r="H57" s="1">
        <v>1</v>
      </c>
      <c r="I57" s="1">
        <v>0</v>
      </c>
      <c r="J57" s="11">
        <f>SUM(D57:I57)</f>
        <v>3</v>
      </c>
      <c r="K57" s="14" t="s">
        <v>411</v>
      </c>
      <c r="L57" s="17">
        <f t="shared" si="1"/>
        <v>76.42762284196549</v>
      </c>
      <c r="M57" s="1"/>
    </row>
    <row r="58" spans="1:13" ht="12.75">
      <c r="A58" s="11" t="s">
        <v>27</v>
      </c>
      <c r="B58" s="7" t="s">
        <v>232</v>
      </c>
      <c r="C58" s="4" t="s">
        <v>100</v>
      </c>
      <c r="D58" s="1">
        <v>0</v>
      </c>
      <c r="E58" s="1">
        <v>2</v>
      </c>
      <c r="F58" s="1">
        <v>0</v>
      </c>
      <c r="G58" s="1">
        <v>3</v>
      </c>
      <c r="H58" s="1">
        <v>1</v>
      </c>
      <c r="I58" s="1">
        <v>0</v>
      </c>
      <c r="J58" s="11">
        <f>SUM(D58:I58)</f>
        <v>6</v>
      </c>
      <c r="K58" s="14" t="s">
        <v>120</v>
      </c>
      <c r="L58" s="17">
        <f t="shared" si="1"/>
        <v>56.17529880478087</v>
      </c>
      <c r="M58" s="1"/>
    </row>
    <row r="59" spans="1:12" ht="12.75">
      <c r="A59" s="11" t="s">
        <v>28</v>
      </c>
      <c r="B59" s="7" t="s">
        <v>31</v>
      </c>
      <c r="C59" s="4"/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1">
        <f>SUM(D59:I59)</f>
        <v>3</v>
      </c>
      <c r="K59" s="14" t="s">
        <v>413</v>
      </c>
      <c r="L59" s="17">
        <f t="shared" si="1"/>
        <v>46.347941567065085</v>
      </c>
    </row>
    <row r="60" spans="1:12" ht="12.75">
      <c r="A60" s="11" t="s">
        <v>47</v>
      </c>
      <c r="B60" s="7" t="s">
        <v>49</v>
      </c>
      <c r="C60" s="4"/>
      <c r="D60" s="1">
        <v>1</v>
      </c>
      <c r="E60" s="1">
        <v>0</v>
      </c>
      <c r="F60" s="1">
        <v>0</v>
      </c>
      <c r="G60" s="1">
        <v>3</v>
      </c>
      <c r="H60" s="1">
        <v>1</v>
      </c>
      <c r="I60" s="1">
        <v>1</v>
      </c>
      <c r="J60" s="11">
        <f>SUM(D60:I60)</f>
        <v>6</v>
      </c>
      <c r="K60" s="14" t="s">
        <v>414</v>
      </c>
      <c r="L60" s="17">
        <f t="shared" si="1"/>
        <v>34.395750332005306</v>
      </c>
    </row>
    <row r="61" spans="1:12" ht="12.75">
      <c r="A61" s="1" t="s">
        <v>48</v>
      </c>
      <c r="B61" s="7" t="s">
        <v>123</v>
      </c>
      <c r="C61" s="4" t="s">
        <v>404</v>
      </c>
      <c r="D61" s="1">
        <v>1</v>
      </c>
      <c r="E61" s="1">
        <v>0</v>
      </c>
      <c r="F61" s="1">
        <v>0</v>
      </c>
      <c r="G61" s="1">
        <v>5</v>
      </c>
      <c r="H61" s="1">
        <v>3</v>
      </c>
      <c r="I61" s="1">
        <v>3</v>
      </c>
      <c r="J61" s="11">
        <f>SUM(D61:I61)</f>
        <v>12</v>
      </c>
      <c r="K61" s="14" t="s">
        <v>416</v>
      </c>
      <c r="L61" s="17">
        <f t="shared" si="1"/>
        <v>18.45949535192562</v>
      </c>
    </row>
    <row r="62" spans="1:12" ht="12.75">
      <c r="A62" s="1"/>
      <c r="B62" s="7"/>
      <c r="C62" s="4"/>
      <c r="J62" s="3"/>
      <c r="K62" s="5"/>
      <c r="L62" s="6"/>
    </row>
    <row r="63" spans="1:12" ht="12.75">
      <c r="A63" s="1"/>
      <c r="C63" s="4"/>
      <c r="J63" s="3"/>
      <c r="K63" s="5"/>
      <c r="L63" s="6"/>
    </row>
    <row r="64" spans="1:12" ht="12.75">
      <c r="A64" s="1"/>
      <c r="B64" s="7"/>
      <c r="J64" s="3"/>
      <c r="K64" s="5"/>
      <c r="L64" s="6"/>
    </row>
    <row r="65" spans="1:12" ht="12.75">
      <c r="A65" s="1"/>
      <c r="C65" s="4"/>
      <c r="J65" s="3"/>
      <c r="K65" s="5"/>
      <c r="L65" s="6"/>
    </row>
    <row r="66" spans="1:12" ht="12.75">
      <c r="A66" s="1"/>
      <c r="B66" s="7"/>
      <c r="C66" s="4"/>
      <c r="J66" s="3"/>
      <c r="K66" s="5"/>
      <c r="L66" s="6"/>
    </row>
    <row r="67" spans="1:12" ht="12.75">
      <c r="A67" s="1"/>
      <c r="B67" s="8"/>
      <c r="C67" s="4"/>
      <c r="J67" s="3"/>
      <c r="K67" s="5"/>
      <c r="L67" s="6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4">
      <selection activeCell="L73" sqref="L73"/>
    </sheetView>
  </sheetViews>
  <sheetFormatPr defaultColWidth="9.00390625" defaultRowHeight="12.75"/>
  <cols>
    <col min="1" max="1" width="5.875" style="0" customWidth="1"/>
    <col min="2" max="2" width="28.875" style="0" customWidth="1"/>
    <col min="3" max="7" width="7.625" style="0" customWidth="1"/>
    <col min="8" max="8" width="2.875" style="0" customWidth="1"/>
  </cols>
  <sheetData>
    <row r="1" ht="21">
      <c r="B1" s="20" t="s">
        <v>159</v>
      </c>
    </row>
    <row r="2" ht="12.75">
      <c r="B2" s="7"/>
    </row>
    <row r="3" ht="12.75">
      <c r="A3" t="s">
        <v>150</v>
      </c>
    </row>
    <row r="4" ht="12.75">
      <c r="A4" t="s">
        <v>151</v>
      </c>
    </row>
    <row r="6" spans="3:9" ht="12.75">
      <c r="C6" s="1" t="s">
        <v>152</v>
      </c>
      <c r="D6" s="1" t="s">
        <v>153</v>
      </c>
      <c r="E6" s="1" t="s">
        <v>154</v>
      </c>
      <c r="F6" s="1" t="s">
        <v>155</v>
      </c>
      <c r="G6" s="1" t="s">
        <v>156</v>
      </c>
      <c r="I6" s="1" t="s">
        <v>157</v>
      </c>
    </row>
    <row r="7" spans="3:8" ht="12.75">
      <c r="C7" s="4" t="s">
        <v>246</v>
      </c>
      <c r="D7" s="4" t="s">
        <v>247</v>
      </c>
      <c r="E7" s="4" t="s">
        <v>248</v>
      </c>
      <c r="F7" s="4" t="s">
        <v>340</v>
      </c>
      <c r="G7" s="4" t="s">
        <v>341</v>
      </c>
      <c r="H7" s="4"/>
    </row>
    <row r="8" spans="3:8" ht="12.75">
      <c r="C8" s="4"/>
      <c r="D8" s="4"/>
      <c r="E8" s="4"/>
      <c r="F8" s="4"/>
      <c r="G8" s="4"/>
      <c r="H8" s="4"/>
    </row>
    <row r="9" spans="1:8" ht="12.75">
      <c r="A9" s="18" t="s">
        <v>158</v>
      </c>
      <c r="C9" s="4"/>
      <c r="D9" s="4"/>
      <c r="E9" s="4"/>
      <c r="F9" s="4"/>
      <c r="G9" s="4"/>
      <c r="H9" s="4"/>
    </row>
    <row r="10" spans="3:8" ht="12.75">
      <c r="C10" s="4"/>
      <c r="D10" s="4"/>
      <c r="E10" s="4"/>
      <c r="F10" s="4"/>
      <c r="G10" s="4"/>
      <c r="H10" s="4"/>
    </row>
    <row r="11" spans="1:9" ht="12.75">
      <c r="A11" s="3" t="s">
        <v>10</v>
      </c>
      <c r="B11" s="8" t="s">
        <v>241</v>
      </c>
      <c r="C11" s="6"/>
      <c r="D11" s="10">
        <v>100</v>
      </c>
      <c r="E11" s="10">
        <v>100</v>
      </c>
      <c r="F11" s="23" t="s">
        <v>352</v>
      </c>
      <c r="G11" s="4"/>
      <c r="H11" s="4"/>
      <c r="I11" s="24">
        <v>300</v>
      </c>
    </row>
    <row r="12" spans="1:9" ht="12.75">
      <c r="A12" s="3" t="s">
        <v>11</v>
      </c>
      <c r="B12" s="12" t="s">
        <v>35</v>
      </c>
      <c r="C12" s="10">
        <v>100</v>
      </c>
      <c r="D12" s="11">
        <v>87</v>
      </c>
      <c r="E12" s="14" t="s">
        <v>269</v>
      </c>
      <c r="F12" s="14" t="s">
        <v>353</v>
      </c>
      <c r="G12" s="14"/>
      <c r="H12" s="5"/>
      <c r="I12" s="24">
        <v>282</v>
      </c>
    </row>
    <row r="13" spans="1:9" ht="12.75">
      <c r="A13" s="3" t="s">
        <v>12</v>
      </c>
      <c r="B13" s="12" t="s">
        <v>53</v>
      </c>
      <c r="C13" s="6">
        <v>75.2</v>
      </c>
      <c r="D13" s="19">
        <v>88.5</v>
      </c>
      <c r="E13" s="4"/>
      <c r="F13" s="14" t="s">
        <v>359</v>
      </c>
      <c r="G13" s="14"/>
      <c r="H13" s="4"/>
      <c r="I13" s="24">
        <v>260.5</v>
      </c>
    </row>
    <row r="14" spans="1:9" ht="12.75">
      <c r="A14" s="11" t="s">
        <v>13</v>
      </c>
      <c r="B14" s="12" t="s">
        <v>63</v>
      </c>
      <c r="C14" s="6">
        <v>71.7</v>
      </c>
      <c r="D14" s="19">
        <v>73.7</v>
      </c>
      <c r="E14" s="14" t="s">
        <v>270</v>
      </c>
      <c r="F14" s="4" t="s">
        <v>354</v>
      </c>
      <c r="G14" s="4"/>
      <c r="H14" s="4"/>
      <c r="I14" s="24">
        <v>259.1</v>
      </c>
    </row>
    <row r="15" spans="1:9" ht="12.75">
      <c r="A15" s="11" t="s">
        <v>15</v>
      </c>
      <c r="B15" s="8" t="s">
        <v>62</v>
      </c>
      <c r="C15" s="6">
        <v>80.8</v>
      </c>
      <c r="D15" s="19"/>
      <c r="E15" s="14"/>
      <c r="F15" s="4" t="s">
        <v>355</v>
      </c>
      <c r="G15" s="23"/>
      <c r="H15" s="4"/>
      <c r="I15" s="24">
        <v>178.4</v>
      </c>
    </row>
    <row r="16" spans="1:9" ht="12.75">
      <c r="A16" s="11" t="s">
        <v>16</v>
      </c>
      <c r="B16" s="8" t="s">
        <v>240</v>
      </c>
      <c r="C16" s="6"/>
      <c r="D16" s="6">
        <v>68.6</v>
      </c>
      <c r="E16" s="14"/>
      <c r="F16" s="4" t="s">
        <v>356</v>
      </c>
      <c r="G16" s="4"/>
      <c r="H16" s="4"/>
      <c r="I16" s="24">
        <v>166</v>
      </c>
    </row>
    <row r="17" spans="1:9" ht="12.75">
      <c r="A17" s="11" t="s">
        <v>17</v>
      </c>
      <c r="B17" s="8" t="s">
        <v>357</v>
      </c>
      <c r="C17" s="6"/>
      <c r="D17" s="6"/>
      <c r="E17" s="14"/>
      <c r="F17" s="4" t="s">
        <v>358</v>
      </c>
      <c r="G17" s="4"/>
      <c r="H17" s="4"/>
      <c r="I17" s="24">
        <v>83.6</v>
      </c>
    </row>
    <row r="18" spans="1:9" ht="12.75">
      <c r="A18" s="11" t="s">
        <v>18</v>
      </c>
      <c r="B18" s="8" t="s">
        <v>64</v>
      </c>
      <c r="C18" s="6">
        <v>0</v>
      </c>
      <c r="D18" s="6">
        <v>0</v>
      </c>
      <c r="E18" s="14"/>
      <c r="F18" s="6">
        <v>0</v>
      </c>
      <c r="G18" s="4"/>
      <c r="H18" s="4"/>
      <c r="I18" s="24">
        <f>SUM(C18:G18)</f>
        <v>0</v>
      </c>
    </row>
    <row r="19" spans="4:9" ht="12.75">
      <c r="D19" s="4"/>
      <c r="E19" s="4"/>
      <c r="F19" s="4"/>
      <c r="G19" s="4"/>
      <c r="H19" s="4"/>
      <c r="I19" s="3"/>
    </row>
    <row r="20" ht="12.75">
      <c r="A20" s="18" t="s">
        <v>14</v>
      </c>
    </row>
    <row r="21" ht="12.75">
      <c r="A21" s="18"/>
    </row>
    <row r="22" spans="1:9" ht="12.75">
      <c r="A22" s="10" t="s">
        <v>10</v>
      </c>
      <c r="B22" s="12" t="s">
        <v>73</v>
      </c>
      <c r="C22" s="10">
        <v>100</v>
      </c>
      <c r="D22" s="10">
        <v>100</v>
      </c>
      <c r="E22" s="10">
        <v>100</v>
      </c>
      <c r="F22" s="19">
        <v>88.7</v>
      </c>
      <c r="G22" s="10"/>
      <c r="H22" s="19"/>
      <c r="I22" s="24">
        <f>SUM(C22:E22)</f>
        <v>300</v>
      </c>
    </row>
    <row r="23" spans="1:9" ht="12.75">
      <c r="A23" s="10" t="s">
        <v>11</v>
      </c>
      <c r="B23" s="12" t="s">
        <v>55</v>
      </c>
      <c r="C23" s="6">
        <v>99.6</v>
      </c>
      <c r="D23" s="19">
        <v>90</v>
      </c>
      <c r="E23" s="6">
        <v>85.6</v>
      </c>
      <c r="F23" s="11">
        <v>97.4</v>
      </c>
      <c r="G23" s="19"/>
      <c r="H23" s="19"/>
      <c r="I23" s="24">
        <f>SUM(C23+D23+F23)</f>
        <v>287</v>
      </c>
    </row>
    <row r="24" spans="1:9" ht="12.75">
      <c r="A24" s="10" t="s">
        <v>12</v>
      </c>
      <c r="B24" s="12" t="s">
        <v>40</v>
      </c>
      <c r="C24" s="6">
        <v>82.4</v>
      </c>
      <c r="D24" s="19">
        <v>63.7</v>
      </c>
      <c r="E24" s="19">
        <v>95.2</v>
      </c>
      <c r="F24" s="10">
        <v>100</v>
      </c>
      <c r="G24" s="19"/>
      <c r="H24" s="19"/>
      <c r="I24" s="24">
        <f>SUM(C24+E24+F24)</f>
        <v>277.6</v>
      </c>
    </row>
    <row r="25" spans="1:9" ht="12.75">
      <c r="A25" s="11" t="s">
        <v>13</v>
      </c>
      <c r="B25" s="8" t="s">
        <v>44</v>
      </c>
      <c r="C25" s="6">
        <v>85.7</v>
      </c>
      <c r="D25" s="11">
        <v>90</v>
      </c>
      <c r="E25" s="11">
        <v>85.4</v>
      </c>
      <c r="F25" s="19">
        <v>94.1</v>
      </c>
      <c r="G25" s="19"/>
      <c r="H25" s="19"/>
      <c r="I25" s="24">
        <f>SUM(C25+D25+F25)</f>
        <v>269.79999999999995</v>
      </c>
    </row>
    <row r="26" spans="1:9" ht="12.75">
      <c r="A26" s="11" t="s">
        <v>15</v>
      </c>
      <c r="B26" s="8" t="s">
        <v>171</v>
      </c>
      <c r="C26" s="6"/>
      <c r="D26" s="19">
        <v>77.1</v>
      </c>
      <c r="E26" s="19">
        <v>71.5</v>
      </c>
      <c r="F26" s="11">
        <v>90.7</v>
      </c>
      <c r="G26" s="19"/>
      <c r="H26" s="19"/>
      <c r="I26" s="24">
        <f>SUM(C26:G26)</f>
        <v>239.3</v>
      </c>
    </row>
    <row r="27" spans="1:9" ht="12.75">
      <c r="A27" s="11" t="s">
        <v>16</v>
      </c>
      <c r="B27" s="8" t="s">
        <v>170</v>
      </c>
      <c r="C27" s="6"/>
      <c r="D27" s="19">
        <v>66.1</v>
      </c>
      <c r="E27" s="19">
        <v>59.5</v>
      </c>
      <c r="F27" s="11">
        <v>82.2</v>
      </c>
      <c r="G27" s="19"/>
      <c r="H27" s="19"/>
      <c r="I27" s="24">
        <f>SUM(C27:G27)</f>
        <v>207.8</v>
      </c>
    </row>
    <row r="28" spans="1:9" ht="12.75">
      <c r="A28" s="11" t="s">
        <v>17</v>
      </c>
      <c r="B28" s="8" t="s">
        <v>43</v>
      </c>
      <c r="C28" s="6">
        <v>85.9</v>
      </c>
      <c r="D28" s="11">
        <v>83.9</v>
      </c>
      <c r="E28" s="11"/>
      <c r="F28" s="11"/>
      <c r="G28" s="11"/>
      <c r="H28" s="19"/>
      <c r="I28" s="24">
        <f>SUM(C28:G28)</f>
        <v>169.8</v>
      </c>
    </row>
    <row r="29" spans="1:9" ht="12.75">
      <c r="A29" s="11" t="s">
        <v>18</v>
      </c>
      <c r="B29" s="8" t="s">
        <v>255</v>
      </c>
      <c r="C29" s="6"/>
      <c r="D29" s="19"/>
      <c r="E29" s="19">
        <v>54.3</v>
      </c>
      <c r="F29" s="11">
        <v>87.6</v>
      </c>
      <c r="G29" s="19"/>
      <c r="H29" s="19"/>
      <c r="I29" s="24">
        <f>SUM(C29:G29)</f>
        <v>141.89999999999998</v>
      </c>
    </row>
    <row r="30" spans="1:9" ht="12.75">
      <c r="A30" s="11" t="s">
        <v>22</v>
      </c>
      <c r="B30" s="8" t="s">
        <v>148</v>
      </c>
      <c r="C30" s="6">
        <v>13.8</v>
      </c>
      <c r="D30" s="19">
        <v>33.1</v>
      </c>
      <c r="E30" s="19">
        <v>37.4</v>
      </c>
      <c r="F30" s="11">
        <v>69.1</v>
      </c>
      <c r="G30" s="19"/>
      <c r="H30" s="19"/>
      <c r="I30" s="24">
        <f>SUM(D30:G30)</f>
        <v>139.6</v>
      </c>
    </row>
    <row r="31" spans="1:9" ht="12.75">
      <c r="A31" s="11"/>
      <c r="B31" s="8"/>
      <c r="C31" s="6"/>
      <c r="D31" s="19"/>
      <c r="E31" s="19"/>
      <c r="F31" s="11"/>
      <c r="G31" s="19"/>
      <c r="H31" s="19"/>
      <c r="I31" s="24"/>
    </row>
    <row r="32" spans="1:9" ht="12.75">
      <c r="A32" s="18" t="s">
        <v>20</v>
      </c>
      <c r="F32" s="21"/>
      <c r="G32" s="21"/>
      <c r="I32" s="3"/>
    </row>
    <row r="33" spans="1:9" ht="12.75">
      <c r="A33" s="18"/>
      <c r="F33" s="21"/>
      <c r="G33" s="21"/>
      <c r="I33" s="3"/>
    </row>
    <row r="34" spans="1:9" ht="12.75">
      <c r="A34" s="10" t="s">
        <v>10</v>
      </c>
      <c r="B34" s="12" t="s">
        <v>34</v>
      </c>
      <c r="C34" s="11">
        <v>95.9</v>
      </c>
      <c r="D34" s="10">
        <v>100</v>
      </c>
      <c r="E34" s="10">
        <v>100</v>
      </c>
      <c r="F34" s="10">
        <v>100</v>
      </c>
      <c r="G34" s="11"/>
      <c r="H34" s="3"/>
      <c r="I34" s="24">
        <f>SUM(D34:G34)</f>
        <v>300</v>
      </c>
    </row>
    <row r="35" spans="1:9" ht="12.75">
      <c r="A35" s="10" t="s">
        <v>11</v>
      </c>
      <c r="B35" s="12" t="s">
        <v>54</v>
      </c>
      <c r="C35" s="10">
        <v>100</v>
      </c>
      <c r="D35" s="11">
        <v>85.2</v>
      </c>
      <c r="E35" s="11">
        <v>55.6</v>
      </c>
      <c r="F35" s="11">
        <v>81.2</v>
      </c>
      <c r="G35" s="3"/>
      <c r="H35" s="19"/>
      <c r="I35" s="24">
        <f>SUM(C35+D35+F35)</f>
        <v>266.4</v>
      </c>
    </row>
    <row r="36" spans="1:9" ht="12.75">
      <c r="A36" s="10" t="s">
        <v>12</v>
      </c>
      <c r="B36" s="12" t="s">
        <v>56</v>
      </c>
      <c r="C36" s="6">
        <v>86.6</v>
      </c>
      <c r="D36" s="19">
        <v>90.3</v>
      </c>
      <c r="E36" s="6">
        <v>82.4</v>
      </c>
      <c r="F36" s="11">
        <v>55.8</v>
      </c>
      <c r="G36" s="19"/>
      <c r="H36" s="22"/>
      <c r="I36" s="24">
        <f>SUM(C36:E36)</f>
        <v>259.29999999999995</v>
      </c>
    </row>
    <row r="37" spans="1:9" ht="12.75">
      <c r="A37" s="11" t="s">
        <v>13</v>
      </c>
      <c r="B37" s="8" t="s">
        <v>39</v>
      </c>
      <c r="C37" s="1">
        <v>49.1</v>
      </c>
      <c r="D37" s="19">
        <v>86.7</v>
      </c>
      <c r="E37" s="11">
        <v>84.6</v>
      </c>
      <c r="F37" s="19">
        <v>77.7</v>
      </c>
      <c r="G37" s="19"/>
      <c r="H37" s="19"/>
      <c r="I37" s="24">
        <f>SUM(D37:G37)</f>
        <v>249</v>
      </c>
    </row>
    <row r="38" spans="1:9" ht="12.75">
      <c r="A38" s="11" t="s">
        <v>15</v>
      </c>
      <c r="B38" s="8" t="s">
        <v>33</v>
      </c>
      <c r="C38" s="6">
        <v>76.3</v>
      </c>
      <c r="D38" s="19">
        <v>66.8</v>
      </c>
      <c r="E38" s="11"/>
      <c r="F38" s="19">
        <v>58.7</v>
      </c>
      <c r="G38" s="19"/>
      <c r="H38" s="19"/>
      <c r="I38" s="24">
        <f>SUM(C38:G38)</f>
        <v>201.8</v>
      </c>
    </row>
    <row r="39" spans="1:9" ht="12.75">
      <c r="A39" s="11" t="s">
        <v>16</v>
      </c>
      <c r="B39" s="8" t="s">
        <v>41</v>
      </c>
      <c r="C39" s="6">
        <v>94.3</v>
      </c>
      <c r="D39" s="19"/>
      <c r="E39" s="11">
        <v>88.1</v>
      </c>
      <c r="F39" s="10"/>
      <c r="G39" s="19"/>
      <c r="H39" s="19"/>
      <c r="I39" s="24">
        <f>SUM(C39:G39)</f>
        <v>182.39999999999998</v>
      </c>
    </row>
    <row r="40" spans="1:9" ht="12.75">
      <c r="A40" s="11" t="s">
        <v>17</v>
      </c>
      <c r="B40" s="8" t="s">
        <v>50</v>
      </c>
      <c r="C40" s="6">
        <v>93.1</v>
      </c>
      <c r="D40" s="19"/>
      <c r="E40" s="11">
        <v>83.4</v>
      </c>
      <c r="F40" s="19"/>
      <c r="G40" s="19"/>
      <c r="H40" s="19"/>
      <c r="I40" s="24">
        <f>SUM(C40:G40)</f>
        <v>176.5</v>
      </c>
    </row>
    <row r="41" spans="1:9" ht="12.75">
      <c r="A41" s="11" t="s">
        <v>18</v>
      </c>
      <c r="B41" s="8" t="s">
        <v>51</v>
      </c>
      <c r="C41" s="6">
        <v>87.4</v>
      </c>
      <c r="D41" s="19"/>
      <c r="E41" s="11"/>
      <c r="F41" s="19"/>
      <c r="G41" s="19"/>
      <c r="H41" s="19"/>
      <c r="I41" s="24">
        <f>SUM(C41:G41)</f>
        <v>87.4</v>
      </c>
    </row>
    <row r="42" spans="1:9" ht="12.75">
      <c r="A42" s="11" t="s">
        <v>22</v>
      </c>
      <c r="B42" s="8" t="s">
        <v>272</v>
      </c>
      <c r="C42" s="1"/>
      <c r="D42" s="19"/>
      <c r="E42" s="11">
        <v>54.2</v>
      </c>
      <c r="F42" s="19"/>
      <c r="G42" s="19"/>
      <c r="H42" s="19"/>
      <c r="I42" s="24">
        <f>SUM(C42:G42)</f>
        <v>54.2</v>
      </c>
    </row>
    <row r="43" spans="1:9" ht="12.75">
      <c r="A43" s="11" t="s">
        <v>27</v>
      </c>
      <c r="B43" s="8" t="s">
        <v>271</v>
      </c>
      <c r="C43" s="1"/>
      <c r="D43" s="19"/>
      <c r="E43" s="11">
        <v>53.2</v>
      </c>
      <c r="F43" s="19"/>
      <c r="G43" s="19"/>
      <c r="H43" s="19"/>
      <c r="I43" s="24">
        <f>SUM(C43:G43)</f>
        <v>53.2</v>
      </c>
    </row>
    <row r="44" spans="1:9" ht="12.75">
      <c r="A44" s="11" t="s">
        <v>28</v>
      </c>
      <c r="B44" s="8" t="s">
        <v>147</v>
      </c>
      <c r="C44" s="1">
        <v>0</v>
      </c>
      <c r="D44" s="19"/>
      <c r="E44" s="11">
        <v>42.4</v>
      </c>
      <c r="F44" s="19"/>
      <c r="G44" s="19"/>
      <c r="H44" s="19"/>
      <c r="I44" s="24">
        <f>SUM(C44:G44)</f>
        <v>42.4</v>
      </c>
    </row>
    <row r="45" spans="1:9" ht="12.75">
      <c r="A45" s="1"/>
      <c r="B45" s="8"/>
      <c r="I45" s="3"/>
    </row>
    <row r="46" spans="1:9" ht="12.75">
      <c r="A46" s="18" t="s">
        <v>23</v>
      </c>
      <c r="D46" s="19"/>
      <c r="E46" s="22"/>
      <c r="I46" s="3"/>
    </row>
    <row r="47" spans="1:9" ht="12.75">
      <c r="A47" s="18"/>
      <c r="B47" s="12"/>
      <c r="C47" s="6"/>
      <c r="D47" s="10"/>
      <c r="E47" s="19"/>
      <c r="F47" s="19"/>
      <c r="G47" s="19"/>
      <c r="H47" s="19"/>
      <c r="I47" s="24"/>
    </row>
    <row r="48" spans="1:9" ht="12.75">
      <c r="A48" s="10" t="s">
        <v>10</v>
      </c>
      <c r="B48" s="12" t="s">
        <v>59</v>
      </c>
      <c r="C48" s="10">
        <v>100</v>
      </c>
      <c r="D48" s="11">
        <v>97.4</v>
      </c>
      <c r="E48" s="10">
        <v>100</v>
      </c>
      <c r="F48" s="11">
        <v>93</v>
      </c>
      <c r="G48" s="10"/>
      <c r="H48" s="19"/>
      <c r="I48" s="24">
        <f>SUM(C48:E48)</f>
        <v>297.4</v>
      </c>
    </row>
    <row r="49" spans="1:9" ht="12.75">
      <c r="A49" s="10" t="s">
        <v>11</v>
      </c>
      <c r="B49" s="12" t="s">
        <v>24</v>
      </c>
      <c r="C49" s="6">
        <v>94.2</v>
      </c>
      <c r="D49" s="10">
        <v>100</v>
      </c>
      <c r="E49" s="19">
        <v>95.5</v>
      </c>
      <c r="F49" s="10">
        <v>100</v>
      </c>
      <c r="G49" s="19"/>
      <c r="H49" s="19"/>
      <c r="I49" s="24">
        <f>SUM(D49:G49)</f>
        <v>295.5</v>
      </c>
    </row>
    <row r="50" spans="1:9" ht="12.75">
      <c r="A50" s="10" t="s">
        <v>12</v>
      </c>
      <c r="B50" s="12" t="s">
        <v>26</v>
      </c>
      <c r="C50" s="6">
        <v>89.5</v>
      </c>
      <c r="D50" s="19">
        <v>86.1</v>
      </c>
      <c r="E50" s="11">
        <v>90.8</v>
      </c>
      <c r="F50" s="11">
        <v>94</v>
      </c>
      <c r="G50" s="11"/>
      <c r="H50" s="3"/>
      <c r="I50" s="24">
        <f>SUM(C50+E50+F50)</f>
        <v>274.3</v>
      </c>
    </row>
    <row r="51" spans="1:9" ht="12.75">
      <c r="A51" s="11" t="s">
        <v>13</v>
      </c>
      <c r="B51" s="8" t="s">
        <v>46</v>
      </c>
      <c r="C51" s="6">
        <v>88.6</v>
      </c>
      <c r="D51" s="19">
        <v>87.2</v>
      </c>
      <c r="E51" s="19">
        <v>82.6</v>
      </c>
      <c r="F51" s="19">
        <v>87</v>
      </c>
      <c r="G51" s="19"/>
      <c r="H51" s="19"/>
      <c r="I51" s="24">
        <f>SUM(C51+D51+F51)</f>
        <v>262.8</v>
      </c>
    </row>
    <row r="52" spans="1:9" ht="12.75">
      <c r="A52" s="11" t="s">
        <v>15</v>
      </c>
      <c r="B52" s="8" t="s">
        <v>36</v>
      </c>
      <c r="C52" s="6">
        <v>87.8</v>
      </c>
      <c r="D52" s="19">
        <v>85.3</v>
      </c>
      <c r="E52" s="19">
        <v>82.9</v>
      </c>
      <c r="F52" s="19"/>
      <c r="G52" s="19"/>
      <c r="H52" s="19"/>
      <c r="I52" s="24">
        <f>SUM(C52:G52)</f>
        <v>256</v>
      </c>
    </row>
    <row r="53" spans="1:9" ht="12.75">
      <c r="A53" s="11" t="s">
        <v>16</v>
      </c>
      <c r="B53" s="8" t="s">
        <v>201</v>
      </c>
      <c r="C53" s="1"/>
      <c r="D53" s="19">
        <v>99.9</v>
      </c>
      <c r="E53" s="19">
        <v>93.1</v>
      </c>
      <c r="F53" s="19"/>
      <c r="G53" s="19"/>
      <c r="H53" s="19"/>
      <c r="I53" s="24">
        <f>SUM(C53:G53)</f>
        <v>193</v>
      </c>
    </row>
    <row r="54" spans="1:9" ht="12.75">
      <c r="A54" s="11" t="s">
        <v>17</v>
      </c>
      <c r="B54" s="8" t="s">
        <v>25</v>
      </c>
      <c r="C54" s="11">
        <v>91.2</v>
      </c>
      <c r="D54" s="11"/>
      <c r="E54" s="11">
        <v>98.3</v>
      </c>
      <c r="F54" s="11"/>
      <c r="G54" s="11"/>
      <c r="H54" s="19"/>
      <c r="I54" s="24">
        <f>SUM(C54:G54)</f>
        <v>189.5</v>
      </c>
    </row>
    <row r="55" spans="1:9" ht="12.75">
      <c r="A55" s="11" t="s">
        <v>18</v>
      </c>
      <c r="B55" s="8" t="s">
        <v>206</v>
      </c>
      <c r="C55" s="1"/>
      <c r="D55" s="19">
        <v>96.5</v>
      </c>
      <c r="E55" s="19"/>
      <c r="F55" s="19">
        <v>89.7</v>
      </c>
      <c r="G55" s="19"/>
      <c r="H55" s="19"/>
      <c r="I55" s="24">
        <f>SUM(C55:G55)</f>
        <v>186.2</v>
      </c>
    </row>
    <row r="56" spans="1:9" ht="12.75">
      <c r="A56" s="11" t="s">
        <v>22</v>
      </c>
      <c r="B56" s="8" t="s">
        <v>19</v>
      </c>
      <c r="C56" s="1">
        <v>72.8</v>
      </c>
      <c r="D56" s="19">
        <v>54.9</v>
      </c>
      <c r="E56" s="11">
        <v>52.7</v>
      </c>
      <c r="F56" s="19">
        <v>53.4</v>
      </c>
      <c r="G56" s="19"/>
      <c r="H56" s="19"/>
      <c r="I56" s="24">
        <f>SUM(C56+D56+F56)</f>
        <v>181.1</v>
      </c>
    </row>
    <row r="57" spans="1:9" ht="12.75">
      <c r="A57" s="11" t="s">
        <v>27</v>
      </c>
      <c r="B57" s="8" t="s">
        <v>45</v>
      </c>
      <c r="C57" s="1">
        <v>64.1</v>
      </c>
      <c r="D57" s="11"/>
      <c r="E57" s="19">
        <v>57.3</v>
      </c>
      <c r="F57" s="19">
        <v>50.5</v>
      </c>
      <c r="G57" s="19"/>
      <c r="H57" s="19"/>
      <c r="I57" s="24">
        <f>SUM(C57:G57)</f>
        <v>171.89999999999998</v>
      </c>
    </row>
    <row r="58" spans="1:9" ht="12.75">
      <c r="A58" s="11" t="s">
        <v>28</v>
      </c>
      <c r="B58" s="8" t="s">
        <v>282</v>
      </c>
      <c r="C58" s="1"/>
      <c r="D58" s="19"/>
      <c r="E58" s="19">
        <v>56.7</v>
      </c>
      <c r="F58" s="19">
        <v>44.7</v>
      </c>
      <c r="G58" s="19"/>
      <c r="H58" s="19"/>
      <c r="I58" s="24">
        <f>SUM(C58:G58)</f>
        <v>101.4</v>
      </c>
    </row>
    <row r="59" spans="1:9" ht="12.75">
      <c r="A59" s="11" t="s">
        <v>47</v>
      </c>
      <c r="B59" s="8" t="s">
        <v>146</v>
      </c>
      <c r="C59" s="1">
        <v>38.2</v>
      </c>
      <c r="D59" s="19">
        <v>21.9</v>
      </c>
      <c r="E59" s="11">
        <v>39.1</v>
      </c>
      <c r="F59" s="19"/>
      <c r="G59" s="19"/>
      <c r="H59" s="19"/>
      <c r="I59" s="24">
        <f>SUM(C59:G59)</f>
        <v>99.2</v>
      </c>
    </row>
    <row r="60" spans="1:9" ht="12.75">
      <c r="A60" s="11" t="s">
        <v>48</v>
      </c>
      <c r="B60" s="8" t="s">
        <v>97</v>
      </c>
      <c r="C60" s="6">
        <v>77.7</v>
      </c>
      <c r="D60" s="19"/>
      <c r="E60" s="19">
        <v>19.7</v>
      </c>
      <c r="F60" s="19"/>
      <c r="G60" s="19"/>
      <c r="H60" s="19"/>
      <c r="I60" s="24">
        <f>SUM(C60:G60)</f>
        <v>97.4</v>
      </c>
    </row>
    <row r="61" spans="1:9" ht="12.75">
      <c r="A61" s="11" t="s">
        <v>239</v>
      </c>
      <c r="B61" s="8" t="s">
        <v>210</v>
      </c>
      <c r="C61" s="1"/>
      <c r="D61" s="19">
        <v>65.9</v>
      </c>
      <c r="E61" s="19"/>
      <c r="F61" s="19"/>
      <c r="G61" s="19"/>
      <c r="H61" s="19"/>
      <c r="I61" s="24">
        <f>SUM(C61:G61)</f>
        <v>65.9</v>
      </c>
    </row>
    <row r="62" spans="1:9" ht="12.75">
      <c r="A62" s="11" t="s">
        <v>242</v>
      </c>
      <c r="B62" s="8" t="s">
        <v>96</v>
      </c>
      <c r="C62" s="1">
        <v>50.1</v>
      </c>
      <c r="D62" s="19"/>
      <c r="E62" s="19">
        <v>15.8</v>
      </c>
      <c r="F62" s="19"/>
      <c r="G62" s="19"/>
      <c r="H62" s="19"/>
      <c r="I62" s="24">
        <f>SUM(C62:G62)</f>
        <v>65.9</v>
      </c>
    </row>
    <row r="63" spans="1:9" ht="12.75">
      <c r="A63" s="11" t="s">
        <v>243</v>
      </c>
      <c r="B63" s="8" t="s">
        <v>98</v>
      </c>
      <c r="C63" s="1">
        <v>15.1</v>
      </c>
      <c r="D63" s="19"/>
      <c r="E63" s="19"/>
      <c r="F63" s="11">
        <v>46</v>
      </c>
      <c r="G63" s="19"/>
      <c r="H63" s="19"/>
      <c r="I63" s="24">
        <f>SUM(C63:G63)</f>
        <v>61.1</v>
      </c>
    </row>
    <row r="64" spans="1:9" ht="12.75">
      <c r="A64" s="11" t="s">
        <v>244</v>
      </c>
      <c r="B64" s="8" t="s">
        <v>380</v>
      </c>
      <c r="C64" s="1"/>
      <c r="D64" s="19"/>
      <c r="E64" s="19"/>
      <c r="F64" s="11">
        <v>53.4</v>
      </c>
      <c r="G64" s="19"/>
      <c r="H64" s="19"/>
      <c r="I64" s="24">
        <f>SUM(C64:G64)</f>
        <v>53.4</v>
      </c>
    </row>
    <row r="65" spans="1:9" ht="12.75">
      <c r="A65" s="11" t="s">
        <v>335</v>
      </c>
      <c r="B65" s="8" t="s">
        <v>52</v>
      </c>
      <c r="C65" s="1">
        <v>0.1</v>
      </c>
      <c r="D65" s="19"/>
      <c r="E65" s="19">
        <v>31.4</v>
      </c>
      <c r="F65" s="19"/>
      <c r="G65" s="19"/>
      <c r="H65" s="19"/>
      <c r="I65" s="24">
        <f>SUM(C65:G65)</f>
        <v>31.5</v>
      </c>
    </row>
    <row r="66" spans="1:9" ht="12.75">
      <c r="A66" s="11" t="s">
        <v>336</v>
      </c>
      <c r="B66" s="8" t="s">
        <v>398</v>
      </c>
      <c r="C66" s="1"/>
      <c r="D66" s="19"/>
      <c r="E66" s="19"/>
      <c r="F66" s="11">
        <v>0</v>
      </c>
      <c r="G66" s="19"/>
      <c r="H66" s="19"/>
      <c r="I66" s="24">
        <f>SUM(C66:G66)</f>
        <v>0</v>
      </c>
    </row>
    <row r="67" spans="1:9" ht="12.75">
      <c r="A67" s="1"/>
      <c r="B67" s="12"/>
      <c r="D67" s="19"/>
      <c r="E67" s="19"/>
      <c r="F67" s="19"/>
      <c r="G67" s="19"/>
      <c r="H67" s="19"/>
      <c r="I67" s="24"/>
    </row>
    <row r="68" spans="1:9" ht="12.75">
      <c r="A68" s="18" t="s">
        <v>29</v>
      </c>
      <c r="B68" s="8"/>
      <c r="D68" s="19"/>
      <c r="E68" s="19"/>
      <c r="F68" s="19"/>
      <c r="G68" s="19"/>
      <c r="H68" s="19"/>
      <c r="I68" s="3"/>
    </row>
    <row r="69" spans="1:9" ht="12.75">
      <c r="A69" s="18"/>
      <c r="B69" s="8"/>
      <c r="D69" s="19"/>
      <c r="E69" s="19"/>
      <c r="F69" s="19"/>
      <c r="G69" s="19"/>
      <c r="H69" s="19"/>
      <c r="I69" s="3"/>
    </row>
    <row r="70" spans="1:9" ht="12.75">
      <c r="A70" s="10" t="s">
        <v>10</v>
      </c>
      <c r="B70" s="12" t="s">
        <v>38</v>
      </c>
      <c r="C70" s="10">
        <v>100</v>
      </c>
      <c r="D70" s="10">
        <v>100</v>
      </c>
      <c r="E70" s="10"/>
      <c r="F70" s="10">
        <v>100</v>
      </c>
      <c r="G70" s="1"/>
      <c r="I70" s="24">
        <f>SUM(C70:G70)</f>
        <v>300</v>
      </c>
    </row>
    <row r="71" spans="1:9" ht="12.75">
      <c r="A71" s="10" t="s">
        <v>11</v>
      </c>
      <c r="B71" s="12" t="s">
        <v>30</v>
      </c>
      <c r="C71" s="6">
        <v>99.1</v>
      </c>
      <c r="D71" s="11">
        <v>98.9</v>
      </c>
      <c r="E71" s="10">
        <v>100</v>
      </c>
      <c r="F71" s="11">
        <v>92.6</v>
      </c>
      <c r="G71" s="10"/>
      <c r="H71" s="19"/>
      <c r="I71" s="24">
        <f>SUM(C71:E71)</f>
        <v>298</v>
      </c>
    </row>
    <row r="72" spans="1:9" ht="12.75">
      <c r="A72" s="10" t="s">
        <v>12</v>
      </c>
      <c r="B72" s="12" t="s">
        <v>37</v>
      </c>
      <c r="C72" s="6">
        <v>95.7</v>
      </c>
      <c r="D72" s="19">
        <v>88.4</v>
      </c>
      <c r="E72" s="11">
        <v>94.3</v>
      </c>
      <c r="F72" s="11">
        <v>96.9</v>
      </c>
      <c r="G72" s="11"/>
      <c r="H72" s="3"/>
      <c r="I72" s="24">
        <f>SUM(C72+E72+F72)</f>
        <v>286.9</v>
      </c>
    </row>
    <row r="73" spans="1:9" ht="12.75">
      <c r="A73" s="11" t="s">
        <v>13</v>
      </c>
      <c r="B73" s="8" t="s">
        <v>145</v>
      </c>
      <c r="C73" s="6">
        <v>99</v>
      </c>
      <c r="D73" s="11">
        <v>85.6</v>
      </c>
      <c r="E73" s="19">
        <v>97.4</v>
      </c>
      <c r="F73" s="11">
        <v>88.7</v>
      </c>
      <c r="G73" s="19"/>
      <c r="H73" s="19"/>
      <c r="I73" s="24">
        <f>SUM(C73+E73+F73)</f>
        <v>285.1</v>
      </c>
    </row>
    <row r="74" spans="1:9" ht="12.75">
      <c r="A74" s="11" t="s">
        <v>15</v>
      </c>
      <c r="B74" s="8" t="s">
        <v>122</v>
      </c>
      <c r="C74" s="6">
        <v>95.4</v>
      </c>
      <c r="D74" s="1">
        <v>95.3</v>
      </c>
      <c r="E74" s="1">
        <v>83</v>
      </c>
      <c r="F74" s="1">
        <v>91</v>
      </c>
      <c r="G74" s="1"/>
      <c r="I74" s="24">
        <f>SUM(C74+D74+F74)</f>
        <v>281.7</v>
      </c>
    </row>
    <row r="75" spans="1:9" ht="12.75">
      <c r="A75" s="11" t="s">
        <v>16</v>
      </c>
      <c r="B75" s="8" t="s">
        <v>21</v>
      </c>
      <c r="C75" s="6">
        <v>86.2</v>
      </c>
      <c r="D75" s="19">
        <v>90.5</v>
      </c>
      <c r="E75" s="19">
        <v>92.5</v>
      </c>
      <c r="F75" s="11">
        <v>85.1</v>
      </c>
      <c r="G75" s="19"/>
      <c r="H75" s="19"/>
      <c r="I75" s="24">
        <f>SUM(C75:E75)</f>
        <v>269.2</v>
      </c>
    </row>
    <row r="76" spans="1:9" ht="12.75">
      <c r="A76" s="11" t="s">
        <v>17</v>
      </c>
      <c r="B76" s="7" t="s">
        <v>229</v>
      </c>
      <c r="D76" s="1">
        <v>73.1</v>
      </c>
      <c r="E76" s="1">
        <v>83.8</v>
      </c>
      <c r="F76" s="1">
        <v>86.1</v>
      </c>
      <c r="I76" s="24">
        <f>SUM(C76:G76)</f>
        <v>242.99999999999997</v>
      </c>
    </row>
    <row r="77" spans="1:9" ht="12.75">
      <c r="A77" s="11" t="s">
        <v>18</v>
      </c>
      <c r="B77" t="s">
        <v>32</v>
      </c>
      <c r="C77" s="6">
        <v>82.2</v>
      </c>
      <c r="D77" s="1">
        <v>69.6</v>
      </c>
      <c r="E77" s="1"/>
      <c r="F77" s="1">
        <v>84.4</v>
      </c>
      <c r="G77" s="1"/>
      <c r="I77" s="24">
        <f>SUM(C77:G77)</f>
        <v>236.20000000000002</v>
      </c>
    </row>
    <row r="78" spans="1:9" ht="12.75">
      <c r="A78" s="11" t="s">
        <v>22</v>
      </c>
      <c r="B78" s="7" t="s">
        <v>31</v>
      </c>
      <c r="C78" s="6">
        <v>86.8</v>
      </c>
      <c r="D78" s="11">
        <v>54.1</v>
      </c>
      <c r="E78" s="1">
        <v>55.1</v>
      </c>
      <c r="F78" s="1">
        <v>46.3</v>
      </c>
      <c r="G78" s="1"/>
      <c r="I78" s="24">
        <f>SUM(C78:E78)</f>
        <v>196</v>
      </c>
    </row>
    <row r="79" spans="1:9" ht="12.75">
      <c r="A79" s="11" t="s">
        <v>27</v>
      </c>
      <c r="B79" s="7" t="s">
        <v>49</v>
      </c>
      <c r="C79" s="6">
        <v>60.5</v>
      </c>
      <c r="D79" s="1">
        <v>50.2</v>
      </c>
      <c r="E79" s="1">
        <v>43</v>
      </c>
      <c r="F79" s="1">
        <v>34.4</v>
      </c>
      <c r="G79" s="1"/>
      <c r="I79" s="24">
        <f>SUM(C79:E79)</f>
        <v>153.7</v>
      </c>
    </row>
    <row r="80" spans="1:9" ht="12.75">
      <c r="A80" s="11" t="s">
        <v>28</v>
      </c>
      <c r="B80" s="7" t="s">
        <v>232</v>
      </c>
      <c r="D80" s="1">
        <v>61.9</v>
      </c>
      <c r="E80" s="1">
        <v>34.6</v>
      </c>
      <c r="F80" s="1">
        <v>56.2</v>
      </c>
      <c r="I80" s="24">
        <f>SUM(C80:G80)</f>
        <v>152.7</v>
      </c>
    </row>
    <row r="81" spans="1:9" ht="12.75">
      <c r="A81" s="11" t="s">
        <v>47</v>
      </c>
      <c r="B81" s="7" t="s">
        <v>121</v>
      </c>
      <c r="C81" s="6">
        <v>52.7</v>
      </c>
      <c r="D81" s="19">
        <v>46.3</v>
      </c>
      <c r="E81" s="19">
        <v>43</v>
      </c>
      <c r="F81" s="19"/>
      <c r="G81" s="19"/>
      <c r="H81" s="19"/>
      <c r="I81" s="24">
        <f>SUM(C81:G81)</f>
        <v>142</v>
      </c>
    </row>
    <row r="82" spans="1:9" ht="12.75">
      <c r="A82" s="11" t="s">
        <v>48</v>
      </c>
      <c r="B82" s="7" t="s">
        <v>123</v>
      </c>
      <c r="C82" s="6">
        <v>48.8</v>
      </c>
      <c r="E82" s="1">
        <v>26.9</v>
      </c>
      <c r="F82" s="1">
        <v>18.5</v>
      </c>
      <c r="G82" s="1"/>
      <c r="I82" s="24">
        <f>SUM(C82:G82)</f>
        <v>94.19999999999999</v>
      </c>
    </row>
    <row r="83" spans="1:9" ht="12.75">
      <c r="A83" s="11" t="s">
        <v>239</v>
      </c>
      <c r="B83" s="7" t="s">
        <v>222</v>
      </c>
      <c r="D83" s="1">
        <v>88.9</v>
      </c>
      <c r="I83" s="24">
        <f>SUM(C83:G83)</f>
        <v>88.9</v>
      </c>
    </row>
    <row r="84" spans="1:9" ht="12.75">
      <c r="A84" s="11" t="s">
        <v>242</v>
      </c>
      <c r="B84" s="7" t="s">
        <v>226</v>
      </c>
      <c r="D84" s="1">
        <v>76.6</v>
      </c>
      <c r="I84" s="24">
        <f>SUM(C84:G84)</f>
        <v>76.6</v>
      </c>
    </row>
    <row r="85" spans="1:9" ht="12.75">
      <c r="A85" s="11" t="s">
        <v>243</v>
      </c>
      <c r="B85" s="8" t="s">
        <v>399</v>
      </c>
      <c r="F85" s="1">
        <v>76.4</v>
      </c>
      <c r="I85" s="24">
        <f>SUM(C85:G85)</f>
        <v>76.4</v>
      </c>
    </row>
    <row r="86" spans="1:9" ht="12.75">
      <c r="A86" s="11" t="s">
        <v>244</v>
      </c>
      <c r="B86" s="7" t="s">
        <v>310</v>
      </c>
      <c r="E86" s="1">
        <v>75.8</v>
      </c>
      <c r="I86" s="24">
        <f>SUM(C86:G86)</f>
        <v>75.8</v>
      </c>
    </row>
    <row r="87" spans="1:9" ht="12.75">
      <c r="A87" s="11" t="s">
        <v>335</v>
      </c>
      <c r="B87" s="7" t="s">
        <v>311</v>
      </c>
      <c r="E87" s="1">
        <v>55.9</v>
      </c>
      <c r="I87" s="24">
        <f>SUM(C87:G87)</f>
        <v>55.9</v>
      </c>
    </row>
    <row r="88" spans="1:9" ht="12.75">
      <c r="A88" s="11" t="s">
        <v>336</v>
      </c>
      <c r="B88" s="7" t="s">
        <v>42</v>
      </c>
      <c r="C88" s="6">
        <v>44.9</v>
      </c>
      <c r="D88" s="1"/>
      <c r="E88" s="1"/>
      <c r="I88" s="24">
        <f>SUM(C88:G88)</f>
        <v>44.9</v>
      </c>
    </row>
    <row r="89" spans="1:9" ht="12.75">
      <c r="A89" s="11" t="s">
        <v>337</v>
      </c>
      <c r="B89" s="7" t="s">
        <v>124</v>
      </c>
      <c r="C89" s="6">
        <v>29.3</v>
      </c>
      <c r="D89" s="25"/>
      <c r="E89" s="11"/>
      <c r="F89" s="11"/>
      <c r="G89" s="1"/>
      <c r="I89" s="24">
        <f>SUM(C89:G89)</f>
        <v>29.3</v>
      </c>
    </row>
    <row r="90" spans="1:9" ht="12.75">
      <c r="A90" s="11" t="s">
        <v>338</v>
      </c>
      <c r="B90" s="8" t="s">
        <v>309</v>
      </c>
      <c r="E90" s="1">
        <v>18.8</v>
      </c>
      <c r="I90" s="24">
        <f>SUM(C90:G90)</f>
        <v>18.8</v>
      </c>
    </row>
    <row r="91" spans="1:9" ht="12.75">
      <c r="A91" s="11" t="s">
        <v>417</v>
      </c>
      <c r="B91" s="8" t="s">
        <v>308</v>
      </c>
      <c r="E91" s="1">
        <v>14.9</v>
      </c>
      <c r="I91" s="24">
        <f>SUM(C91:G91)</f>
        <v>14.9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Vejrosta Zdenek</dc:creator>
  <cp:keywords/>
  <dc:description/>
  <cp:lastModifiedBy>Zdenek</cp:lastModifiedBy>
  <cp:lastPrinted>2023-11-09T11:50:07Z</cp:lastPrinted>
  <dcterms:created xsi:type="dcterms:W3CDTF">2019-10-30T08:13:39Z</dcterms:created>
  <dcterms:modified xsi:type="dcterms:W3CDTF">2024-02-14T21:07:50Z</dcterms:modified>
  <cp:category/>
  <cp:version/>
  <cp:contentType/>
  <cp:contentStatus/>
</cp:coreProperties>
</file>