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ek\Desktop\"/>
    </mc:Choice>
  </mc:AlternateContent>
  <bookViews>
    <workbookView xWindow="0" yWindow="0" windowWidth="23040" windowHeight="8616"/>
  </bookViews>
  <sheets>
    <sheet name="Celková tabulka" sheetId="1" r:id="rId1"/>
  </sheets>
  <definedNames>
    <definedName name="_xlnm._FilterDatabase" localSheetId="0" hidden="1">'Celková tabulka'!$A$1:$AD$48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8" i="1" l="1"/>
  <c r="AB48" i="1"/>
  <c r="Y48" i="1"/>
  <c r="AA48" i="1" s="1"/>
  <c r="X48" i="1"/>
  <c r="AC47" i="1"/>
  <c r="AB47" i="1"/>
  <c r="AA47" i="1"/>
  <c r="Y47" i="1"/>
  <c r="X47" i="1"/>
  <c r="AC46" i="1"/>
  <c r="AB46" i="1"/>
  <c r="Y46" i="1"/>
  <c r="AA46" i="1" s="1"/>
  <c r="X46" i="1"/>
  <c r="AC45" i="1"/>
  <c r="AB45" i="1"/>
  <c r="AA45" i="1"/>
  <c r="Y45" i="1"/>
  <c r="X45" i="1"/>
  <c r="AC44" i="1"/>
  <c r="AB44" i="1"/>
  <c r="Y44" i="1"/>
  <c r="AA44" i="1" s="1"/>
  <c r="X44" i="1"/>
  <c r="AC43" i="1"/>
  <c r="AB43" i="1"/>
  <c r="AA43" i="1"/>
  <c r="Y43" i="1"/>
  <c r="X43" i="1"/>
  <c r="AC42" i="1"/>
  <c r="AB42" i="1"/>
  <c r="Y42" i="1"/>
  <c r="AA42" i="1" s="1"/>
  <c r="X42" i="1"/>
  <c r="AC41" i="1"/>
  <c r="AB41" i="1"/>
  <c r="AA41" i="1"/>
  <c r="Y41" i="1"/>
  <c r="X41" i="1"/>
  <c r="AC40" i="1"/>
  <c r="AB40" i="1"/>
  <c r="Y40" i="1"/>
  <c r="AA40" i="1" s="1"/>
  <c r="X40" i="1"/>
  <c r="AC39" i="1"/>
  <c r="AB39" i="1"/>
  <c r="AA39" i="1"/>
  <c r="Y39" i="1"/>
  <c r="X39" i="1"/>
  <c r="AC38" i="1"/>
  <c r="AB38" i="1"/>
  <c r="Y38" i="1"/>
  <c r="AA38" i="1" s="1"/>
  <c r="X38" i="1"/>
  <c r="AC37" i="1"/>
  <c r="AB37" i="1"/>
  <c r="AA37" i="1"/>
  <c r="Y37" i="1"/>
  <c r="X37" i="1"/>
  <c r="AC36" i="1"/>
  <c r="AB36" i="1"/>
  <c r="Y36" i="1"/>
  <c r="AA36" i="1" s="1"/>
  <c r="X36" i="1"/>
  <c r="AC35" i="1"/>
  <c r="AB35" i="1"/>
  <c r="AA35" i="1"/>
  <c r="Y35" i="1"/>
  <c r="X35" i="1"/>
  <c r="AC34" i="1"/>
  <c r="AB34" i="1"/>
  <c r="Y34" i="1"/>
  <c r="AA34" i="1" s="1"/>
  <c r="X34" i="1"/>
  <c r="AC33" i="1"/>
  <c r="AB33" i="1"/>
  <c r="AA33" i="1"/>
  <c r="Y33" i="1"/>
  <c r="X33" i="1"/>
  <c r="AC32" i="1"/>
  <c r="AB32" i="1"/>
  <c r="Y32" i="1"/>
  <c r="AA32" i="1" s="1"/>
  <c r="X32" i="1"/>
  <c r="AC31" i="1"/>
  <c r="AB31" i="1"/>
  <c r="AA31" i="1"/>
  <c r="Y31" i="1"/>
  <c r="X31" i="1"/>
  <c r="AC30" i="1"/>
  <c r="AB30" i="1"/>
  <c r="Y30" i="1"/>
  <c r="AA30" i="1" s="1"/>
  <c r="X30" i="1"/>
  <c r="AC29" i="1"/>
  <c r="AB29" i="1"/>
  <c r="AA29" i="1"/>
  <c r="Y29" i="1"/>
  <c r="X29" i="1"/>
  <c r="AC28" i="1"/>
  <c r="AB28" i="1"/>
  <c r="Y28" i="1"/>
  <c r="AA28" i="1" s="1"/>
  <c r="X28" i="1"/>
  <c r="AB27" i="1"/>
  <c r="AA27" i="1"/>
  <c r="Y27" i="1"/>
  <c r="X27" i="1"/>
  <c r="AC27" i="1" s="1"/>
  <c r="AB26" i="1"/>
  <c r="Y26" i="1"/>
  <c r="AA26" i="1" s="1"/>
  <c r="X26" i="1"/>
  <c r="AC26" i="1" s="1"/>
  <c r="AB25" i="1"/>
  <c r="AA25" i="1"/>
  <c r="Y25" i="1"/>
  <c r="X25" i="1"/>
  <c r="AC25" i="1" s="1"/>
  <c r="AB24" i="1"/>
  <c r="Y24" i="1"/>
  <c r="AA24" i="1" s="1"/>
  <c r="X24" i="1"/>
  <c r="AB23" i="1"/>
  <c r="AA23" i="1"/>
  <c r="Y23" i="1"/>
  <c r="X23" i="1"/>
  <c r="AC23" i="1" s="1"/>
  <c r="AB22" i="1"/>
  <c r="Y22" i="1"/>
  <c r="AA22" i="1" s="1"/>
  <c r="X22" i="1"/>
  <c r="AC22" i="1" s="1"/>
  <c r="AB21" i="1"/>
  <c r="AA21" i="1"/>
  <c r="Y21" i="1"/>
  <c r="X21" i="1"/>
  <c r="AC21" i="1" s="1"/>
  <c r="AB20" i="1"/>
  <c r="Y20" i="1"/>
  <c r="AA20" i="1" s="1"/>
  <c r="X20" i="1"/>
  <c r="AB19" i="1"/>
  <c r="AA19" i="1"/>
  <c r="Y19" i="1"/>
  <c r="X19" i="1"/>
  <c r="AC19" i="1" s="1"/>
  <c r="AB18" i="1"/>
  <c r="Y18" i="1"/>
  <c r="AA18" i="1" s="1"/>
  <c r="X18" i="1"/>
  <c r="AC18" i="1" s="1"/>
  <c r="AB17" i="1"/>
  <c r="AA17" i="1"/>
  <c r="Y17" i="1"/>
  <c r="X17" i="1"/>
  <c r="AC17" i="1" s="1"/>
  <c r="AB16" i="1"/>
  <c r="Y16" i="1"/>
  <c r="AA16" i="1" s="1"/>
  <c r="X16" i="1"/>
  <c r="AB15" i="1"/>
  <c r="AA15" i="1"/>
  <c r="Y15" i="1"/>
  <c r="X15" i="1"/>
  <c r="AC15" i="1" s="1"/>
  <c r="AB14" i="1"/>
  <c r="Y14" i="1"/>
  <c r="AA14" i="1" s="1"/>
  <c r="X14" i="1"/>
  <c r="AC14" i="1" s="1"/>
  <c r="AB13" i="1"/>
  <c r="AA13" i="1"/>
  <c r="Y13" i="1"/>
  <c r="X13" i="1"/>
  <c r="AC13" i="1" s="1"/>
  <c r="AB12" i="1"/>
  <c r="Y12" i="1"/>
  <c r="AA12" i="1" s="1"/>
  <c r="X12" i="1"/>
  <c r="AB11" i="1"/>
  <c r="AA11" i="1"/>
  <c r="Y11" i="1"/>
  <c r="X11" i="1"/>
  <c r="AC11" i="1" s="1"/>
  <c r="AB10" i="1"/>
  <c r="Y10" i="1"/>
  <c r="AA10" i="1" s="1"/>
  <c r="X10" i="1"/>
  <c r="AC10" i="1" s="1"/>
  <c r="AB9" i="1"/>
  <c r="AA9" i="1"/>
  <c r="Y9" i="1"/>
  <c r="X9" i="1"/>
  <c r="AC9" i="1" s="1"/>
  <c r="AB8" i="1"/>
  <c r="Y8" i="1"/>
  <c r="AA8" i="1" s="1"/>
  <c r="X8" i="1"/>
  <c r="AB7" i="1"/>
  <c r="AA7" i="1"/>
  <c r="Y7" i="1"/>
  <c r="X7" i="1"/>
  <c r="AC7" i="1" s="1"/>
  <c r="AB6" i="1"/>
  <c r="Y6" i="1"/>
  <c r="AA6" i="1" s="1"/>
  <c r="X6" i="1"/>
  <c r="AC6" i="1" s="1"/>
  <c r="AB5" i="1"/>
  <c r="AA5" i="1"/>
  <c r="Y5" i="1"/>
  <c r="X5" i="1"/>
  <c r="AC5" i="1" s="1"/>
  <c r="AB4" i="1"/>
  <c r="Y4" i="1"/>
  <c r="AA4" i="1" s="1"/>
  <c r="X4" i="1"/>
  <c r="AB3" i="1"/>
  <c r="AA3" i="1"/>
  <c r="Y3" i="1"/>
  <c r="X3" i="1"/>
  <c r="AC3" i="1" s="1"/>
  <c r="AC4" i="1" l="1"/>
  <c r="AC8" i="1"/>
  <c r="AC12" i="1"/>
  <c r="AC16" i="1"/>
  <c r="AC20" i="1"/>
  <c r="AC24" i="1"/>
</calcChain>
</file>

<file path=xl/sharedStrings.xml><?xml version="1.0" encoding="utf-8"?>
<sst xmlns="http://schemas.openxmlformats.org/spreadsheetml/2006/main" count="142" uniqueCount="104">
  <si>
    <t>start. číslo</t>
  </si>
  <si>
    <t>kategorie</t>
  </si>
  <si>
    <t>jméno</t>
  </si>
  <si>
    <t>příjmení</t>
  </si>
  <si>
    <t>start</t>
  </si>
  <si>
    <t>cíl</t>
  </si>
  <si>
    <t>Lanová</t>
  </si>
  <si>
    <t>Plížení</t>
  </si>
  <si>
    <t>TT</t>
  </si>
  <si>
    <t>Dřeviny</t>
  </si>
  <si>
    <t>KPČ</t>
  </si>
  <si>
    <t>čas na trati</t>
  </si>
  <si>
    <t>trestné minuty</t>
  </si>
  <si>
    <t>zdržení (sekundy)</t>
  </si>
  <si>
    <t>celkový čas</t>
  </si>
  <si>
    <t>pořadí</t>
  </si>
  <si>
    <t xml:space="preserve">ročník </t>
  </si>
  <si>
    <t>doprovod</t>
  </si>
  <si>
    <t xml:space="preserve">oddíl </t>
  </si>
  <si>
    <t>H</t>
  </si>
  <si>
    <t>M</t>
  </si>
  <si>
    <t>S</t>
  </si>
  <si>
    <t>Odhad</t>
  </si>
  <si>
    <t>Orient</t>
  </si>
  <si>
    <t>Azimut</t>
  </si>
  <si>
    <t>Uzly</t>
  </si>
  <si>
    <t>Hod</t>
  </si>
  <si>
    <t>MA</t>
  </si>
  <si>
    <t>Daniel</t>
  </si>
  <si>
    <t>Harník</t>
  </si>
  <si>
    <t>Metod</t>
  </si>
  <si>
    <t>Škarabela</t>
  </si>
  <si>
    <t>MB</t>
  </si>
  <si>
    <t>Michal</t>
  </si>
  <si>
    <t>Janošek</t>
  </si>
  <si>
    <t>Jan</t>
  </si>
  <si>
    <t>Kropáček</t>
  </si>
  <si>
    <t>Josef</t>
  </si>
  <si>
    <t>Vakula</t>
  </si>
  <si>
    <t>Brno</t>
  </si>
  <si>
    <t>MDD</t>
  </si>
  <si>
    <t>Stela</t>
  </si>
  <si>
    <t>Škarabelová</t>
  </si>
  <si>
    <t>MDH</t>
  </si>
  <si>
    <t>Martin</t>
  </si>
  <si>
    <t>Stupka</t>
  </si>
  <si>
    <t>MŽD</t>
  </si>
  <si>
    <t>Michaela</t>
  </si>
  <si>
    <t>Stupková</t>
  </si>
  <si>
    <t>MŽH</t>
  </si>
  <si>
    <t>Sebastien</t>
  </si>
  <si>
    <t>Svoboda</t>
  </si>
  <si>
    <t>RDD</t>
  </si>
  <si>
    <t>Elen</t>
  </si>
  <si>
    <t>Cinková</t>
  </si>
  <si>
    <t>Mir.Cinková</t>
  </si>
  <si>
    <t>Štěpánka</t>
  </si>
  <si>
    <t>Velecká</t>
  </si>
  <si>
    <t>Nina</t>
  </si>
  <si>
    <t>Buroňová</t>
  </si>
  <si>
    <t>Luc.Buroňová</t>
  </si>
  <si>
    <t>Adéla</t>
  </si>
  <si>
    <t>Kondlerová</t>
  </si>
  <si>
    <t>Zd.Kondler</t>
  </si>
  <si>
    <t>Klára</t>
  </si>
  <si>
    <t>Janošková</t>
  </si>
  <si>
    <t>Mich.Janošek</t>
  </si>
  <si>
    <t>RDH</t>
  </si>
  <si>
    <t>Bohumil</t>
  </si>
  <si>
    <t>Bensch</t>
  </si>
  <si>
    <t>Jan Bensch</t>
  </si>
  <si>
    <t>Benjamin</t>
  </si>
  <si>
    <t>Viktor</t>
  </si>
  <si>
    <t>Dag,Kropáčková</t>
  </si>
  <si>
    <t>Hugo</t>
  </si>
  <si>
    <t>Jan Kropáček</t>
  </si>
  <si>
    <t>Václav</t>
  </si>
  <si>
    <t>Štěpánek</t>
  </si>
  <si>
    <t>Michala Štěpánková</t>
  </si>
  <si>
    <t>Buštěhrad</t>
  </si>
  <si>
    <t>Ondřej</t>
  </si>
  <si>
    <t>Šenkýř</t>
  </si>
  <si>
    <t>M.Šenkýřová</t>
  </si>
  <si>
    <t>SŽD</t>
  </si>
  <si>
    <t>Sabrina</t>
  </si>
  <si>
    <t>Svobodová</t>
  </si>
  <si>
    <t>SŽH</t>
  </si>
  <si>
    <t>Kryštof</t>
  </si>
  <si>
    <t>Kozák</t>
  </si>
  <si>
    <t>ŽA</t>
  </si>
  <si>
    <t>Aneta</t>
  </si>
  <si>
    <t>Vaňková</t>
  </si>
  <si>
    <t>ŽB</t>
  </si>
  <si>
    <t>Šárka</t>
  </si>
  <si>
    <t>Wicerzyková</t>
  </si>
  <si>
    <t>Monika</t>
  </si>
  <si>
    <t>Machová</t>
  </si>
  <si>
    <t xml:space="preserve">    </t>
  </si>
  <si>
    <t>Lenochod Březolupy</t>
  </si>
  <si>
    <t>TOM Azimut Napajedla</t>
  </si>
  <si>
    <t>Tom 1301 Tuláci Frýdek-Místek </t>
  </si>
  <si>
    <t>MSK Orlová</t>
  </si>
  <si>
    <t>KČT Orlová</t>
  </si>
  <si>
    <t>A.Velecká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</si>
</sst>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21" fontId="0" fillId="3" borderId="15" xfId="0" applyNumberFormat="1" applyFill="1" applyBorder="1"/>
    <xf numFmtId="164" fontId="0" fillId="3" borderId="15" xfId="0" applyNumberForma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1" fontId="0" fillId="0" borderId="15" xfId="0" applyNumberFormat="1" applyBorder="1"/>
    <xf numFmtId="21" fontId="0" fillId="4" borderId="15" xfId="0" applyNumberFormat="1" applyFill="1" applyBorder="1"/>
    <xf numFmtId="0" fontId="0" fillId="0" borderId="14" xfId="0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1" fillId="0" borderId="2" xfId="0" applyFont="1" applyBorder="1"/>
    <xf numFmtId="0" fontId="10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8" fillId="0" borderId="12" xfId="0" applyFont="1" applyBorder="1"/>
    <xf numFmtId="0" fontId="0" fillId="0" borderId="12" xfId="0" applyBorder="1" applyAlignment="1">
      <alignment horizontal="center"/>
    </xf>
    <xf numFmtId="21" fontId="0" fillId="5" borderId="15" xfId="0" applyNumberForma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2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workbookViewId="0">
      <pane xSplit="7" ySplit="2" topLeftCell="P3" activePane="bottomRight" state="frozen"/>
      <selection pane="topRight" activeCell="H1" sqref="H1"/>
      <selection pane="bottomLeft" activeCell="A3" sqref="A3"/>
      <selection pane="bottomRight" activeCell="AF7" sqref="AF7"/>
    </sheetView>
  </sheetViews>
  <sheetFormatPr defaultRowHeight="15" x14ac:dyDescent="0.25"/>
  <cols>
    <col min="1" max="1" width="6.109375" style="6" customWidth="1"/>
    <col min="2" max="2" width="10.88671875" style="42" customWidth="1"/>
    <col min="3" max="3" width="13.33203125" customWidth="1"/>
    <col min="4" max="4" width="14.109375" customWidth="1"/>
    <col min="5" max="5" width="9.6640625" style="43" customWidth="1"/>
    <col min="6" max="6" width="14.88671875" style="44" bestFit="1" customWidth="1"/>
    <col min="7" max="7" width="18.109375" style="6" bestFit="1" customWidth="1"/>
    <col min="8" max="13" width="3.6640625" customWidth="1"/>
    <col min="14" max="14" width="7" customWidth="1"/>
    <col min="15" max="15" width="7.33203125" customWidth="1"/>
    <col min="16" max="16" width="8" customWidth="1"/>
    <col min="17" max="17" width="7.5546875" customWidth="1"/>
    <col min="18" max="18" width="6.88671875" customWidth="1"/>
    <col min="19" max="19" width="7.109375" customWidth="1"/>
    <col min="20" max="20" width="7.5546875" customWidth="1"/>
    <col min="21" max="21" width="6.6640625" customWidth="1"/>
    <col min="22" max="23" width="7.5546875" customWidth="1"/>
    <col min="24" max="24" width="10" customWidth="1"/>
    <col min="25" max="25" width="7.88671875" customWidth="1"/>
    <col min="26" max="26" width="9.88671875" customWidth="1"/>
    <col min="27" max="28" width="9" hidden="1" customWidth="1"/>
    <col min="29" max="29" width="9.109375" customWidth="1"/>
    <col min="30" max="30" width="8.109375" customWidth="1"/>
    <col min="258" max="258" width="6.109375" customWidth="1"/>
    <col min="259" max="259" width="12.6640625" customWidth="1"/>
    <col min="260" max="260" width="11.44140625" bestFit="1" customWidth="1"/>
    <col min="261" max="261" width="15.88671875" bestFit="1" customWidth="1"/>
    <col min="262" max="263" width="11.5546875" customWidth="1"/>
    <col min="264" max="269" width="3.6640625" customWidth="1"/>
    <col min="270" max="272" width="8.6640625" customWidth="1"/>
    <col min="273" max="279" width="7.5546875" customWidth="1"/>
    <col min="280" max="280" width="13.6640625" customWidth="1"/>
    <col min="282" max="282" width="9.88671875" customWidth="1"/>
    <col min="283" max="284" width="0" hidden="1" customWidth="1"/>
    <col min="286" max="286" width="8.109375" customWidth="1"/>
    <col min="514" max="514" width="6.109375" customWidth="1"/>
    <col min="515" max="515" width="12.6640625" customWidth="1"/>
    <col min="516" max="516" width="11.44140625" bestFit="1" customWidth="1"/>
    <col min="517" max="517" width="15.88671875" bestFit="1" customWidth="1"/>
    <col min="518" max="519" width="11.5546875" customWidth="1"/>
    <col min="520" max="525" width="3.6640625" customWidth="1"/>
    <col min="526" max="528" width="8.6640625" customWidth="1"/>
    <col min="529" max="535" width="7.5546875" customWidth="1"/>
    <col min="536" max="536" width="13.6640625" customWidth="1"/>
    <col min="538" max="538" width="9.88671875" customWidth="1"/>
    <col min="539" max="540" width="0" hidden="1" customWidth="1"/>
    <col min="542" max="542" width="8.109375" customWidth="1"/>
    <col min="770" max="770" width="6.109375" customWidth="1"/>
    <col min="771" max="771" width="12.6640625" customWidth="1"/>
    <col min="772" max="772" width="11.44140625" bestFit="1" customWidth="1"/>
    <col min="773" max="773" width="15.88671875" bestFit="1" customWidth="1"/>
    <col min="774" max="775" width="11.5546875" customWidth="1"/>
    <col min="776" max="781" width="3.6640625" customWidth="1"/>
    <col min="782" max="784" width="8.6640625" customWidth="1"/>
    <col min="785" max="791" width="7.5546875" customWidth="1"/>
    <col min="792" max="792" width="13.6640625" customWidth="1"/>
    <col min="794" max="794" width="9.88671875" customWidth="1"/>
    <col min="795" max="796" width="0" hidden="1" customWidth="1"/>
    <col min="798" max="798" width="8.109375" customWidth="1"/>
    <col min="1026" max="1026" width="6.109375" customWidth="1"/>
    <col min="1027" max="1027" width="12.6640625" customWidth="1"/>
    <col min="1028" max="1028" width="11.44140625" bestFit="1" customWidth="1"/>
    <col min="1029" max="1029" width="15.88671875" bestFit="1" customWidth="1"/>
    <col min="1030" max="1031" width="11.5546875" customWidth="1"/>
    <col min="1032" max="1037" width="3.6640625" customWidth="1"/>
    <col min="1038" max="1040" width="8.6640625" customWidth="1"/>
    <col min="1041" max="1047" width="7.5546875" customWidth="1"/>
    <col min="1048" max="1048" width="13.6640625" customWidth="1"/>
    <col min="1050" max="1050" width="9.88671875" customWidth="1"/>
    <col min="1051" max="1052" width="0" hidden="1" customWidth="1"/>
    <col min="1054" max="1054" width="8.109375" customWidth="1"/>
    <col min="1282" max="1282" width="6.109375" customWidth="1"/>
    <col min="1283" max="1283" width="12.6640625" customWidth="1"/>
    <col min="1284" max="1284" width="11.44140625" bestFit="1" customWidth="1"/>
    <col min="1285" max="1285" width="15.88671875" bestFit="1" customWidth="1"/>
    <col min="1286" max="1287" width="11.5546875" customWidth="1"/>
    <col min="1288" max="1293" width="3.6640625" customWidth="1"/>
    <col min="1294" max="1296" width="8.6640625" customWidth="1"/>
    <col min="1297" max="1303" width="7.5546875" customWidth="1"/>
    <col min="1304" max="1304" width="13.6640625" customWidth="1"/>
    <col min="1306" max="1306" width="9.88671875" customWidth="1"/>
    <col min="1307" max="1308" width="0" hidden="1" customWidth="1"/>
    <col min="1310" max="1310" width="8.109375" customWidth="1"/>
    <col min="1538" max="1538" width="6.109375" customWidth="1"/>
    <col min="1539" max="1539" width="12.6640625" customWidth="1"/>
    <col min="1540" max="1540" width="11.44140625" bestFit="1" customWidth="1"/>
    <col min="1541" max="1541" width="15.88671875" bestFit="1" customWidth="1"/>
    <col min="1542" max="1543" width="11.5546875" customWidth="1"/>
    <col min="1544" max="1549" width="3.6640625" customWidth="1"/>
    <col min="1550" max="1552" width="8.6640625" customWidth="1"/>
    <col min="1553" max="1559" width="7.5546875" customWidth="1"/>
    <col min="1560" max="1560" width="13.6640625" customWidth="1"/>
    <col min="1562" max="1562" width="9.88671875" customWidth="1"/>
    <col min="1563" max="1564" width="0" hidden="1" customWidth="1"/>
    <col min="1566" max="1566" width="8.109375" customWidth="1"/>
    <col min="1794" max="1794" width="6.109375" customWidth="1"/>
    <col min="1795" max="1795" width="12.6640625" customWidth="1"/>
    <col min="1796" max="1796" width="11.44140625" bestFit="1" customWidth="1"/>
    <col min="1797" max="1797" width="15.88671875" bestFit="1" customWidth="1"/>
    <col min="1798" max="1799" width="11.5546875" customWidth="1"/>
    <col min="1800" max="1805" width="3.6640625" customWidth="1"/>
    <col min="1806" max="1808" width="8.6640625" customWidth="1"/>
    <col min="1809" max="1815" width="7.5546875" customWidth="1"/>
    <col min="1816" max="1816" width="13.6640625" customWidth="1"/>
    <col min="1818" max="1818" width="9.88671875" customWidth="1"/>
    <col min="1819" max="1820" width="0" hidden="1" customWidth="1"/>
    <col min="1822" max="1822" width="8.109375" customWidth="1"/>
    <col min="2050" max="2050" width="6.109375" customWidth="1"/>
    <col min="2051" max="2051" width="12.6640625" customWidth="1"/>
    <col min="2052" max="2052" width="11.44140625" bestFit="1" customWidth="1"/>
    <col min="2053" max="2053" width="15.88671875" bestFit="1" customWidth="1"/>
    <col min="2054" max="2055" width="11.5546875" customWidth="1"/>
    <col min="2056" max="2061" width="3.6640625" customWidth="1"/>
    <col min="2062" max="2064" width="8.6640625" customWidth="1"/>
    <col min="2065" max="2071" width="7.5546875" customWidth="1"/>
    <col min="2072" max="2072" width="13.6640625" customWidth="1"/>
    <col min="2074" max="2074" width="9.88671875" customWidth="1"/>
    <col min="2075" max="2076" width="0" hidden="1" customWidth="1"/>
    <col min="2078" max="2078" width="8.109375" customWidth="1"/>
    <col min="2306" max="2306" width="6.109375" customWidth="1"/>
    <col min="2307" max="2307" width="12.6640625" customWidth="1"/>
    <col min="2308" max="2308" width="11.44140625" bestFit="1" customWidth="1"/>
    <col min="2309" max="2309" width="15.88671875" bestFit="1" customWidth="1"/>
    <col min="2310" max="2311" width="11.5546875" customWidth="1"/>
    <col min="2312" max="2317" width="3.6640625" customWidth="1"/>
    <col min="2318" max="2320" width="8.6640625" customWidth="1"/>
    <col min="2321" max="2327" width="7.5546875" customWidth="1"/>
    <col min="2328" max="2328" width="13.6640625" customWidth="1"/>
    <col min="2330" max="2330" width="9.88671875" customWidth="1"/>
    <col min="2331" max="2332" width="0" hidden="1" customWidth="1"/>
    <col min="2334" max="2334" width="8.109375" customWidth="1"/>
    <col min="2562" max="2562" width="6.109375" customWidth="1"/>
    <col min="2563" max="2563" width="12.6640625" customWidth="1"/>
    <col min="2564" max="2564" width="11.44140625" bestFit="1" customWidth="1"/>
    <col min="2565" max="2565" width="15.88671875" bestFit="1" customWidth="1"/>
    <col min="2566" max="2567" width="11.5546875" customWidth="1"/>
    <col min="2568" max="2573" width="3.6640625" customWidth="1"/>
    <col min="2574" max="2576" width="8.6640625" customWidth="1"/>
    <col min="2577" max="2583" width="7.5546875" customWidth="1"/>
    <col min="2584" max="2584" width="13.6640625" customWidth="1"/>
    <col min="2586" max="2586" width="9.88671875" customWidth="1"/>
    <col min="2587" max="2588" width="0" hidden="1" customWidth="1"/>
    <col min="2590" max="2590" width="8.109375" customWidth="1"/>
    <col min="2818" max="2818" width="6.109375" customWidth="1"/>
    <col min="2819" max="2819" width="12.6640625" customWidth="1"/>
    <col min="2820" max="2820" width="11.44140625" bestFit="1" customWidth="1"/>
    <col min="2821" max="2821" width="15.88671875" bestFit="1" customWidth="1"/>
    <col min="2822" max="2823" width="11.5546875" customWidth="1"/>
    <col min="2824" max="2829" width="3.6640625" customWidth="1"/>
    <col min="2830" max="2832" width="8.6640625" customWidth="1"/>
    <col min="2833" max="2839" width="7.5546875" customWidth="1"/>
    <col min="2840" max="2840" width="13.6640625" customWidth="1"/>
    <col min="2842" max="2842" width="9.88671875" customWidth="1"/>
    <col min="2843" max="2844" width="0" hidden="1" customWidth="1"/>
    <col min="2846" max="2846" width="8.109375" customWidth="1"/>
    <col min="3074" max="3074" width="6.109375" customWidth="1"/>
    <col min="3075" max="3075" width="12.6640625" customWidth="1"/>
    <col min="3076" max="3076" width="11.44140625" bestFit="1" customWidth="1"/>
    <col min="3077" max="3077" width="15.88671875" bestFit="1" customWidth="1"/>
    <col min="3078" max="3079" width="11.5546875" customWidth="1"/>
    <col min="3080" max="3085" width="3.6640625" customWidth="1"/>
    <col min="3086" max="3088" width="8.6640625" customWidth="1"/>
    <col min="3089" max="3095" width="7.5546875" customWidth="1"/>
    <col min="3096" max="3096" width="13.6640625" customWidth="1"/>
    <col min="3098" max="3098" width="9.88671875" customWidth="1"/>
    <col min="3099" max="3100" width="0" hidden="1" customWidth="1"/>
    <col min="3102" max="3102" width="8.109375" customWidth="1"/>
    <col min="3330" max="3330" width="6.109375" customWidth="1"/>
    <col min="3331" max="3331" width="12.6640625" customWidth="1"/>
    <col min="3332" max="3332" width="11.44140625" bestFit="1" customWidth="1"/>
    <col min="3333" max="3333" width="15.88671875" bestFit="1" customWidth="1"/>
    <col min="3334" max="3335" width="11.5546875" customWidth="1"/>
    <col min="3336" max="3341" width="3.6640625" customWidth="1"/>
    <col min="3342" max="3344" width="8.6640625" customWidth="1"/>
    <col min="3345" max="3351" width="7.5546875" customWidth="1"/>
    <col min="3352" max="3352" width="13.6640625" customWidth="1"/>
    <col min="3354" max="3354" width="9.88671875" customWidth="1"/>
    <col min="3355" max="3356" width="0" hidden="1" customWidth="1"/>
    <col min="3358" max="3358" width="8.109375" customWidth="1"/>
    <col min="3586" max="3586" width="6.109375" customWidth="1"/>
    <col min="3587" max="3587" width="12.6640625" customWidth="1"/>
    <col min="3588" max="3588" width="11.44140625" bestFit="1" customWidth="1"/>
    <col min="3589" max="3589" width="15.88671875" bestFit="1" customWidth="1"/>
    <col min="3590" max="3591" width="11.5546875" customWidth="1"/>
    <col min="3592" max="3597" width="3.6640625" customWidth="1"/>
    <col min="3598" max="3600" width="8.6640625" customWidth="1"/>
    <col min="3601" max="3607" width="7.5546875" customWidth="1"/>
    <col min="3608" max="3608" width="13.6640625" customWidth="1"/>
    <col min="3610" max="3610" width="9.88671875" customWidth="1"/>
    <col min="3611" max="3612" width="0" hidden="1" customWidth="1"/>
    <col min="3614" max="3614" width="8.109375" customWidth="1"/>
    <col min="3842" max="3842" width="6.109375" customWidth="1"/>
    <col min="3843" max="3843" width="12.6640625" customWidth="1"/>
    <col min="3844" max="3844" width="11.44140625" bestFit="1" customWidth="1"/>
    <col min="3845" max="3845" width="15.88671875" bestFit="1" customWidth="1"/>
    <col min="3846" max="3847" width="11.5546875" customWidth="1"/>
    <col min="3848" max="3853" width="3.6640625" customWidth="1"/>
    <col min="3854" max="3856" width="8.6640625" customWidth="1"/>
    <col min="3857" max="3863" width="7.5546875" customWidth="1"/>
    <col min="3864" max="3864" width="13.6640625" customWidth="1"/>
    <col min="3866" max="3866" width="9.88671875" customWidth="1"/>
    <col min="3867" max="3868" width="0" hidden="1" customWidth="1"/>
    <col min="3870" max="3870" width="8.109375" customWidth="1"/>
    <col min="4098" max="4098" width="6.109375" customWidth="1"/>
    <col min="4099" max="4099" width="12.6640625" customWidth="1"/>
    <col min="4100" max="4100" width="11.44140625" bestFit="1" customWidth="1"/>
    <col min="4101" max="4101" width="15.88671875" bestFit="1" customWidth="1"/>
    <col min="4102" max="4103" width="11.5546875" customWidth="1"/>
    <col min="4104" max="4109" width="3.6640625" customWidth="1"/>
    <col min="4110" max="4112" width="8.6640625" customWidth="1"/>
    <col min="4113" max="4119" width="7.5546875" customWidth="1"/>
    <col min="4120" max="4120" width="13.6640625" customWidth="1"/>
    <col min="4122" max="4122" width="9.88671875" customWidth="1"/>
    <col min="4123" max="4124" width="0" hidden="1" customWidth="1"/>
    <col min="4126" max="4126" width="8.109375" customWidth="1"/>
    <col min="4354" max="4354" width="6.109375" customWidth="1"/>
    <col min="4355" max="4355" width="12.6640625" customWidth="1"/>
    <col min="4356" max="4356" width="11.44140625" bestFit="1" customWidth="1"/>
    <col min="4357" max="4357" width="15.88671875" bestFit="1" customWidth="1"/>
    <col min="4358" max="4359" width="11.5546875" customWidth="1"/>
    <col min="4360" max="4365" width="3.6640625" customWidth="1"/>
    <col min="4366" max="4368" width="8.6640625" customWidth="1"/>
    <col min="4369" max="4375" width="7.5546875" customWidth="1"/>
    <col min="4376" max="4376" width="13.6640625" customWidth="1"/>
    <col min="4378" max="4378" width="9.88671875" customWidth="1"/>
    <col min="4379" max="4380" width="0" hidden="1" customWidth="1"/>
    <col min="4382" max="4382" width="8.109375" customWidth="1"/>
    <col min="4610" max="4610" width="6.109375" customWidth="1"/>
    <col min="4611" max="4611" width="12.6640625" customWidth="1"/>
    <col min="4612" max="4612" width="11.44140625" bestFit="1" customWidth="1"/>
    <col min="4613" max="4613" width="15.88671875" bestFit="1" customWidth="1"/>
    <col min="4614" max="4615" width="11.5546875" customWidth="1"/>
    <col min="4616" max="4621" width="3.6640625" customWidth="1"/>
    <col min="4622" max="4624" width="8.6640625" customWidth="1"/>
    <col min="4625" max="4631" width="7.5546875" customWidth="1"/>
    <col min="4632" max="4632" width="13.6640625" customWidth="1"/>
    <col min="4634" max="4634" width="9.88671875" customWidth="1"/>
    <col min="4635" max="4636" width="0" hidden="1" customWidth="1"/>
    <col min="4638" max="4638" width="8.109375" customWidth="1"/>
    <col min="4866" max="4866" width="6.109375" customWidth="1"/>
    <col min="4867" max="4867" width="12.6640625" customWidth="1"/>
    <col min="4868" max="4868" width="11.44140625" bestFit="1" customWidth="1"/>
    <col min="4869" max="4869" width="15.88671875" bestFit="1" customWidth="1"/>
    <col min="4870" max="4871" width="11.5546875" customWidth="1"/>
    <col min="4872" max="4877" width="3.6640625" customWidth="1"/>
    <col min="4878" max="4880" width="8.6640625" customWidth="1"/>
    <col min="4881" max="4887" width="7.5546875" customWidth="1"/>
    <col min="4888" max="4888" width="13.6640625" customWidth="1"/>
    <col min="4890" max="4890" width="9.88671875" customWidth="1"/>
    <col min="4891" max="4892" width="0" hidden="1" customWidth="1"/>
    <col min="4894" max="4894" width="8.109375" customWidth="1"/>
    <col min="5122" max="5122" width="6.109375" customWidth="1"/>
    <col min="5123" max="5123" width="12.6640625" customWidth="1"/>
    <col min="5124" max="5124" width="11.44140625" bestFit="1" customWidth="1"/>
    <col min="5125" max="5125" width="15.88671875" bestFit="1" customWidth="1"/>
    <col min="5126" max="5127" width="11.5546875" customWidth="1"/>
    <col min="5128" max="5133" width="3.6640625" customWidth="1"/>
    <col min="5134" max="5136" width="8.6640625" customWidth="1"/>
    <col min="5137" max="5143" width="7.5546875" customWidth="1"/>
    <col min="5144" max="5144" width="13.6640625" customWidth="1"/>
    <col min="5146" max="5146" width="9.88671875" customWidth="1"/>
    <col min="5147" max="5148" width="0" hidden="1" customWidth="1"/>
    <col min="5150" max="5150" width="8.109375" customWidth="1"/>
    <col min="5378" max="5378" width="6.109375" customWidth="1"/>
    <col min="5379" max="5379" width="12.6640625" customWidth="1"/>
    <col min="5380" max="5380" width="11.44140625" bestFit="1" customWidth="1"/>
    <col min="5381" max="5381" width="15.88671875" bestFit="1" customWidth="1"/>
    <col min="5382" max="5383" width="11.5546875" customWidth="1"/>
    <col min="5384" max="5389" width="3.6640625" customWidth="1"/>
    <col min="5390" max="5392" width="8.6640625" customWidth="1"/>
    <col min="5393" max="5399" width="7.5546875" customWidth="1"/>
    <col min="5400" max="5400" width="13.6640625" customWidth="1"/>
    <col min="5402" max="5402" width="9.88671875" customWidth="1"/>
    <col min="5403" max="5404" width="0" hidden="1" customWidth="1"/>
    <col min="5406" max="5406" width="8.109375" customWidth="1"/>
    <col min="5634" max="5634" width="6.109375" customWidth="1"/>
    <col min="5635" max="5635" width="12.6640625" customWidth="1"/>
    <col min="5636" max="5636" width="11.44140625" bestFit="1" customWidth="1"/>
    <col min="5637" max="5637" width="15.88671875" bestFit="1" customWidth="1"/>
    <col min="5638" max="5639" width="11.5546875" customWidth="1"/>
    <col min="5640" max="5645" width="3.6640625" customWidth="1"/>
    <col min="5646" max="5648" width="8.6640625" customWidth="1"/>
    <col min="5649" max="5655" width="7.5546875" customWidth="1"/>
    <col min="5656" max="5656" width="13.6640625" customWidth="1"/>
    <col min="5658" max="5658" width="9.88671875" customWidth="1"/>
    <col min="5659" max="5660" width="0" hidden="1" customWidth="1"/>
    <col min="5662" max="5662" width="8.109375" customWidth="1"/>
    <col min="5890" max="5890" width="6.109375" customWidth="1"/>
    <col min="5891" max="5891" width="12.6640625" customWidth="1"/>
    <col min="5892" max="5892" width="11.44140625" bestFit="1" customWidth="1"/>
    <col min="5893" max="5893" width="15.88671875" bestFit="1" customWidth="1"/>
    <col min="5894" max="5895" width="11.5546875" customWidth="1"/>
    <col min="5896" max="5901" width="3.6640625" customWidth="1"/>
    <col min="5902" max="5904" width="8.6640625" customWidth="1"/>
    <col min="5905" max="5911" width="7.5546875" customWidth="1"/>
    <col min="5912" max="5912" width="13.6640625" customWidth="1"/>
    <col min="5914" max="5914" width="9.88671875" customWidth="1"/>
    <col min="5915" max="5916" width="0" hidden="1" customWidth="1"/>
    <col min="5918" max="5918" width="8.109375" customWidth="1"/>
    <col min="6146" max="6146" width="6.109375" customWidth="1"/>
    <col min="6147" max="6147" width="12.6640625" customWidth="1"/>
    <col min="6148" max="6148" width="11.44140625" bestFit="1" customWidth="1"/>
    <col min="6149" max="6149" width="15.88671875" bestFit="1" customWidth="1"/>
    <col min="6150" max="6151" width="11.5546875" customWidth="1"/>
    <col min="6152" max="6157" width="3.6640625" customWidth="1"/>
    <col min="6158" max="6160" width="8.6640625" customWidth="1"/>
    <col min="6161" max="6167" width="7.5546875" customWidth="1"/>
    <col min="6168" max="6168" width="13.6640625" customWidth="1"/>
    <col min="6170" max="6170" width="9.88671875" customWidth="1"/>
    <col min="6171" max="6172" width="0" hidden="1" customWidth="1"/>
    <col min="6174" max="6174" width="8.109375" customWidth="1"/>
    <col min="6402" max="6402" width="6.109375" customWidth="1"/>
    <col min="6403" max="6403" width="12.6640625" customWidth="1"/>
    <col min="6404" max="6404" width="11.44140625" bestFit="1" customWidth="1"/>
    <col min="6405" max="6405" width="15.88671875" bestFit="1" customWidth="1"/>
    <col min="6406" max="6407" width="11.5546875" customWidth="1"/>
    <col min="6408" max="6413" width="3.6640625" customWidth="1"/>
    <col min="6414" max="6416" width="8.6640625" customWidth="1"/>
    <col min="6417" max="6423" width="7.5546875" customWidth="1"/>
    <col min="6424" max="6424" width="13.6640625" customWidth="1"/>
    <col min="6426" max="6426" width="9.88671875" customWidth="1"/>
    <col min="6427" max="6428" width="0" hidden="1" customWidth="1"/>
    <col min="6430" max="6430" width="8.109375" customWidth="1"/>
    <col min="6658" max="6658" width="6.109375" customWidth="1"/>
    <col min="6659" max="6659" width="12.6640625" customWidth="1"/>
    <col min="6660" max="6660" width="11.44140625" bestFit="1" customWidth="1"/>
    <col min="6661" max="6661" width="15.88671875" bestFit="1" customWidth="1"/>
    <col min="6662" max="6663" width="11.5546875" customWidth="1"/>
    <col min="6664" max="6669" width="3.6640625" customWidth="1"/>
    <col min="6670" max="6672" width="8.6640625" customWidth="1"/>
    <col min="6673" max="6679" width="7.5546875" customWidth="1"/>
    <col min="6680" max="6680" width="13.6640625" customWidth="1"/>
    <col min="6682" max="6682" width="9.88671875" customWidth="1"/>
    <col min="6683" max="6684" width="0" hidden="1" customWidth="1"/>
    <col min="6686" max="6686" width="8.109375" customWidth="1"/>
    <col min="6914" max="6914" width="6.109375" customWidth="1"/>
    <col min="6915" max="6915" width="12.6640625" customWidth="1"/>
    <col min="6916" max="6916" width="11.44140625" bestFit="1" customWidth="1"/>
    <col min="6917" max="6917" width="15.88671875" bestFit="1" customWidth="1"/>
    <col min="6918" max="6919" width="11.5546875" customWidth="1"/>
    <col min="6920" max="6925" width="3.6640625" customWidth="1"/>
    <col min="6926" max="6928" width="8.6640625" customWidth="1"/>
    <col min="6929" max="6935" width="7.5546875" customWidth="1"/>
    <col min="6936" max="6936" width="13.6640625" customWidth="1"/>
    <col min="6938" max="6938" width="9.88671875" customWidth="1"/>
    <col min="6939" max="6940" width="0" hidden="1" customWidth="1"/>
    <col min="6942" max="6942" width="8.109375" customWidth="1"/>
    <col min="7170" max="7170" width="6.109375" customWidth="1"/>
    <col min="7171" max="7171" width="12.6640625" customWidth="1"/>
    <col min="7172" max="7172" width="11.44140625" bestFit="1" customWidth="1"/>
    <col min="7173" max="7173" width="15.88671875" bestFit="1" customWidth="1"/>
    <col min="7174" max="7175" width="11.5546875" customWidth="1"/>
    <col min="7176" max="7181" width="3.6640625" customWidth="1"/>
    <col min="7182" max="7184" width="8.6640625" customWidth="1"/>
    <col min="7185" max="7191" width="7.5546875" customWidth="1"/>
    <col min="7192" max="7192" width="13.6640625" customWidth="1"/>
    <col min="7194" max="7194" width="9.88671875" customWidth="1"/>
    <col min="7195" max="7196" width="0" hidden="1" customWidth="1"/>
    <col min="7198" max="7198" width="8.109375" customWidth="1"/>
    <col min="7426" max="7426" width="6.109375" customWidth="1"/>
    <col min="7427" max="7427" width="12.6640625" customWidth="1"/>
    <col min="7428" max="7428" width="11.44140625" bestFit="1" customWidth="1"/>
    <col min="7429" max="7429" width="15.88671875" bestFit="1" customWidth="1"/>
    <col min="7430" max="7431" width="11.5546875" customWidth="1"/>
    <col min="7432" max="7437" width="3.6640625" customWidth="1"/>
    <col min="7438" max="7440" width="8.6640625" customWidth="1"/>
    <col min="7441" max="7447" width="7.5546875" customWidth="1"/>
    <col min="7448" max="7448" width="13.6640625" customWidth="1"/>
    <col min="7450" max="7450" width="9.88671875" customWidth="1"/>
    <col min="7451" max="7452" width="0" hidden="1" customWidth="1"/>
    <col min="7454" max="7454" width="8.109375" customWidth="1"/>
    <col min="7682" max="7682" width="6.109375" customWidth="1"/>
    <col min="7683" max="7683" width="12.6640625" customWidth="1"/>
    <col min="7684" max="7684" width="11.44140625" bestFit="1" customWidth="1"/>
    <col min="7685" max="7685" width="15.88671875" bestFit="1" customWidth="1"/>
    <col min="7686" max="7687" width="11.5546875" customWidth="1"/>
    <col min="7688" max="7693" width="3.6640625" customWidth="1"/>
    <col min="7694" max="7696" width="8.6640625" customWidth="1"/>
    <col min="7697" max="7703" width="7.5546875" customWidth="1"/>
    <col min="7704" max="7704" width="13.6640625" customWidth="1"/>
    <col min="7706" max="7706" width="9.88671875" customWidth="1"/>
    <col min="7707" max="7708" width="0" hidden="1" customWidth="1"/>
    <col min="7710" max="7710" width="8.109375" customWidth="1"/>
    <col min="7938" max="7938" width="6.109375" customWidth="1"/>
    <col min="7939" max="7939" width="12.6640625" customWidth="1"/>
    <col min="7940" max="7940" width="11.44140625" bestFit="1" customWidth="1"/>
    <col min="7941" max="7941" width="15.88671875" bestFit="1" customWidth="1"/>
    <col min="7942" max="7943" width="11.5546875" customWidth="1"/>
    <col min="7944" max="7949" width="3.6640625" customWidth="1"/>
    <col min="7950" max="7952" width="8.6640625" customWidth="1"/>
    <col min="7953" max="7959" width="7.5546875" customWidth="1"/>
    <col min="7960" max="7960" width="13.6640625" customWidth="1"/>
    <col min="7962" max="7962" width="9.88671875" customWidth="1"/>
    <col min="7963" max="7964" width="0" hidden="1" customWidth="1"/>
    <col min="7966" max="7966" width="8.109375" customWidth="1"/>
    <col min="8194" max="8194" width="6.109375" customWidth="1"/>
    <col min="8195" max="8195" width="12.6640625" customWidth="1"/>
    <col min="8196" max="8196" width="11.44140625" bestFit="1" customWidth="1"/>
    <col min="8197" max="8197" width="15.88671875" bestFit="1" customWidth="1"/>
    <col min="8198" max="8199" width="11.5546875" customWidth="1"/>
    <col min="8200" max="8205" width="3.6640625" customWidth="1"/>
    <col min="8206" max="8208" width="8.6640625" customWidth="1"/>
    <col min="8209" max="8215" width="7.5546875" customWidth="1"/>
    <col min="8216" max="8216" width="13.6640625" customWidth="1"/>
    <col min="8218" max="8218" width="9.88671875" customWidth="1"/>
    <col min="8219" max="8220" width="0" hidden="1" customWidth="1"/>
    <col min="8222" max="8222" width="8.109375" customWidth="1"/>
    <col min="8450" max="8450" width="6.109375" customWidth="1"/>
    <col min="8451" max="8451" width="12.6640625" customWidth="1"/>
    <col min="8452" max="8452" width="11.44140625" bestFit="1" customWidth="1"/>
    <col min="8453" max="8453" width="15.88671875" bestFit="1" customWidth="1"/>
    <col min="8454" max="8455" width="11.5546875" customWidth="1"/>
    <col min="8456" max="8461" width="3.6640625" customWidth="1"/>
    <col min="8462" max="8464" width="8.6640625" customWidth="1"/>
    <col min="8465" max="8471" width="7.5546875" customWidth="1"/>
    <col min="8472" max="8472" width="13.6640625" customWidth="1"/>
    <col min="8474" max="8474" width="9.88671875" customWidth="1"/>
    <col min="8475" max="8476" width="0" hidden="1" customWidth="1"/>
    <col min="8478" max="8478" width="8.109375" customWidth="1"/>
    <col min="8706" max="8706" width="6.109375" customWidth="1"/>
    <col min="8707" max="8707" width="12.6640625" customWidth="1"/>
    <col min="8708" max="8708" width="11.44140625" bestFit="1" customWidth="1"/>
    <col min="8709" max="8709" width="15.88671875" bestFit="1" customWidth="1"/>
    <col min="8710" max="8711" width="11.5546875" customWidth="1"/>
    <col min="8712" max="8717" width="3.6640625" customWidth="1"/>
    <col min="8718" max="8720" width="8.6640625" customWidth="1"/>
    <col min="8721" max="8727" width="7.5546875" customWidth="1"/>
    <col min="8728" max="8728" width="13.6640625" customWidth="1"/>
    <col min="8730" max="8730" width="9.88671875" customWidth="1"/>
    <col min="8731" max="8732" width="0" hidden="1" customWidth="1"/>
    <col min="8734" max="8734" width="8.109375" customWidth="1"/>
    <col min="8962" max="8962" width="6.109375" customWidth="1"/>
    <col min="8963" max="8963" width="12.6640625" customWidth="1"/>
    <col min="8964" max="8964" width="11.44140625" bestFit="1" customWidth="1"/>
    <col min="8965" max="8965" width="15.88671875" bestFit="1" customWidth="1"/>
    <col min="8966" max="8967" width="11.5546875" customWidth="1"/>
    <col min="8968" max="8973" width="3.6640625" customWidth="1"/>
    <col min="8974" max="8976" width="8.6640625" customWidth="1"/>
    <col min="8977" max="8983" width="7.5546875" customWidth="1"/>
    <col min="8984" max="8984" width="13.6640625" customWidth="1"/>
    <col min="8986" max="8986" width="9.88671875" customWidth="1"/>
    <col min="8987" max="8988" width="0" hidden="1" customWidth="1"/>
    <col min="8990" max="8990" width="8.109375" customWidth="1"/>
    <col min="9218" max="9218" width="6.109375" customWidth="1"/>
    <col min="9219" max="9219" width="12.6640625" customWidth="1"/>
    <col min="9220" max="9220" width="11.44140625" bestFit="1" customWidth="1"/>
    <col min="9221" max="9221" width="15.88671875" bestFit="1" customWidth="1"/>
    <col min="9222" max="9223" width="11.5546875" customWidth="1"/>
    <col min="9224" max="9229" width="3.6640625" customWidth="1"/>
    <col min="9230" max="9232" width="8.6640625" customWidth="1"/>
    <col min="9233" max="9239" width="7.5546875" customWidth="1"/>
    <col min="9240" max="9240" width="13.6640625" customWidth="1"/>
    <col min="9242" max="9242" width="9.88671875" customWidth="1"/>
    <col min="9243" max="9244" width="0" hidden="1" customWidth="1"/>
    <col min="9246" max="9246" width="8.109375" customWidth="1"/>
    <col min="9474" max="9474" width="6.109375" customWidth="1"/>
    <col min="9475" max="9475" width="12.6640625" customWidth="1"/>
    <col min="9476" max="9476" width="11.44140625" bestFit="1" customWidth="1"/>
    <col min="9477" max="9477" width="15.88671875" bestFit="1" customWidth="1"/>
    <col min="9478" max="9479" width="11.5546875" customWidth="1"/>
    <col min="9480" max="9485" width="3.6640625" customWidth="1"/>
    <col min="9486" max="9488" width="8.6640625" customWidth="1"/>
    <col min="9489" max="9495" width="7.5546875" customWidth="1"/>
    <col min="9496" max="9496" width="13.6640625" customWidth="1"/>
    <col min="9498" max="9498" width="9.88671875" customWidth="1"/>
    <col min="9499" max="9500" width="0" hidden="1" customWidth="1"/>
    <col min="9502" max="9502" width="8.109375" customWidth="1"/>
    <col min="9730" max="9730" width="6.109375" customWidth="1"/>
    <col min="9731" max="9731" width="12.6640625" customWidth="1"/>
    <col min="9732" max="9732" width="11.44140625" bestFit="1" customWidth="1"/>
    <col min="9733" max="9733" width="15.88671875" bestFit="1" customWidth="1"/>
    <col min="9734" max="9735" width="11.5546875" customWidth="1"/>
    <col min="9736" max="9741" width="3.6640625" customWidth="1"/>
    <col min="9742" max="9744" width="8.6640625" customWidth="1"/>
    <col min="9745" max="9751" width="7.5546875" customWidth="1"/>
    <col min="9752" max="9752" width="13.6640625" customWidth="1"/>
    <col min="9754" max="9754" width="9.88671875" customWidth="1"/>
    <col min="9755" max="9756" width="0" hidden="1" customWidth="1"/>
    <col min="9758" max="9758" width="8.109375" customWidth="1"/>
    <col min="9986" max="9986" width="6.109375" customWidth="1"/>
    <col min="9987" max="9987" width="12.6640625" customWidth="1"/>
    <col min="9988" max="9988" width="11.44140625" bestFit="1" customWidth="1"/>
    <col min="9989" max="9989" width="15.88671875" bestFit="1" customWidth="1"/>
    <col min="9990" max="9991" width="11.5546875" customWidth="1"/>
    <col min="9992" max="9997" width="3.6640625" customWidth="1"/>
    <col min="9998" max="10000" width="8.6640625" customWidth="1"/>
    <col min="10001" max="10007" width="7.5546875" customWidth="1"/>
    <col min="10008" max="10008" width="13.6640625" customWidth="1"/>
    <col min="10010" max="10010" width="9.88671875" customWidth="1"/>
    <col min="10011" max="10012" width="0" hidden="1" customWidth="1"/>
    <col min="10014" max="10014" width="8.109375" customWidth="1"/>
    <col min="10242" max="10242" width="6.109375" customWidth="1"/>
    <col min="10243" max="10243" width="12.6640625" customWidth="1"/>
    <col min="10244" max="10244" width="11.44140625" bestFit="1" customWidth="1"/>
    <col min="10245" max="10245" width="15.88671875" bestFit="1" customWidth="1"/>
    <col min="10246" max="10247" width="11.5546875" customWidth="1"/>
    <col min="10248" max="10253" width="3.6640625" customWidth="1"/>
    <col min="10254" max="10256" width="8.6640625" customWidth="1"/>
    <col min="10257" max="10263" width="7.5546875" customWidth="1"/>
    <col min="10264" max="10264" width="13.6640625" customWidth="1"/>
    <col min="10266" max="10266" width="9.88671875" customWidth="1"/>
    <col min="10267" max="10268" width="0" hidden="1" customWidth="1"/>
    <col min="10270" max="10270" width="8.109375" customWidth="1"/>
    <col min="10498" max="10498" width="6.109375" customWidth="1"/>
    <col min="10499" max="10499" width="12.6640625" customWidth="1"/>
    <col min="10500" max="10500" width="11.44140625" bestFit="1" customWidth="1"/>
    <col min="10501" max="10501" width="15.88671875" bestFit="1" customWidth="1"/>
    <col min="10502" max="10503" width="11.5546875" customWidth="1"/>
    <col min="10504" max="10509" width="3.6640625" customWidth="1"/>
    <col min="10510" max="10512" width="8.6640625" customWidth="1"/>
    <col min="10513" max="10519" width="7.5546875" customWidth="1"/>
    <col min="10520" max="10520" width="13.6640625" customWidth="1"/>
    <col min="10522" max="10522" width="9.88671875" customWidth="1"/>
    <col min="10523" max="10524" width="0" hidden="1" customWidth="1"/>
    <col min="10526" max="10526" width="8.109375" customWidth="1"/>
    <col min="10754" max="10754" width="6.109375" customWidth="1"/>
    <col min="10755" max="10755" width="12.6640625" customWidth="1"/>
    <col min="10756" max="10756" width="11.44140625" bestFit="1" customWidth="1"/>
    <col min="10757" max="10757" width="15.88671875" bestFit="1" customWidth="1"/>
    <col min="10758" max="10759" width="11.5546875" customWidth="1"/>
    <col min="10760" max="10765" width="3.6640625" customWidth="1"/>
    <col min="10766" max="10768" width="8.6640625" customWidth="1"/>
    <col min="10769" max="10775" width="7.5546875" customWidth="1"/>
    <col min="10776" max="10776" width="13.6640625" customWidth="1"/>
    <col min="10778" max="10778" width="9.88671875" customWidth="1"/>
    <col min="10779" max="10780" width="0" hidden="1" customWidth="1"/>
    <col min="10782" max="10782" width="8.109375" customWidth="1"/>
    <col min="11010" max="11010" width="6.109375" customWidth="1"/>
    <col min="11011" max="11011" width="12.6640625" customWidth="1"/>
    <col min="11012" max="11012" width="11.44140625" bestFit="1" customWidth="1"/>
    <col min="11013" max="11013" width="15.88671875" bestFit="1" customWidth="1"/>
    <col min="11014" max="11015" width="11.5546875" customWidth="1"/>
    <col min="11016" max="11021" width="3.6640625" customWidth="1"/>
    <col min="11022" max="11024" width="8.6640625" customWidth="1"/>
    <col min="11025" max="11031" width="7.5546875" customWidth="1"/>
    <col min="11032" max="11032" width="13.6640625" customWidth="1"/>
    <col min="11034" max="11034" width="9.88671875" customWidth="1"/>
    <col min="11035" max="11036" width="0" hidden="1" customWidth="1"/>
    <col min="11038" max="11038" width="8.109375" customWidth="1"/>
    <col min="11266" max="11266" width="6.109375" customWidth="1"/>
    <col min="11267" max="11267" width="12.6640625" customWidth="1"/>
    <col min="11268" max="11268" width="11.44140625" bestFit="1" customWidth="1"/>
    <col min="11269" max="11269" width="15.88671875" bestFit="1" customWidth="1"/>
    <col min="11270" max="11271" width="11.5546875" customWidth="1"/>
    <col min="11272" max="11277" width="3.6640625" customWidth="1"/>
    <col min="11278" max="11280" width="8.6640625" customWidth="1"/>
    <col min="11281" max="11287" width="7.5546875" customWidth="1"/>
    <col min="11288" max="11288" width="13.6640625" customWidth="1"/>
    <col min="11290" max="11290" width="9.88671875" customWidth="1"/>
    <col min="11291" max="11292" width="0" hidden="1" customWidth="1"/>
    <col min="11294" max="11294" width="8.109375" customWidth="1"/>
    <col min="11522" max="11522" width="6.109375" customWidth="1"/>
    <col min="11523" max="11523" width="12.6640625" customWidth="1"/>
    <col min="11524" max="11524" width="11.44140625" bestFit="1" customWidth="1"/>
    <col min="11525" max="11525" width="15.88671875" bestFit="1" customWidth="1"/>
    <col min="11526" max="11527" width="11.5546875" customWidth="1"/>
    <col min="11528" max="11533" width="3.6640625" customWidth="1"/>
    <col min="11534" max="11536" width="8.6640625" customWidth="1"/>
    <col min="11537" max="11543" width="7.5546875" customWidth="1"/>
    <col min="11544" max="11544" width="13.6640625" customWidth="1"/>
    <col min="11546" max="11546" width="9.88671875" customWidth="1"/>
    <col min="11547" max="11548" width="0" hidden="1" customWidth="1"/>
    <col min="11550" max="11550" width="8.109375" customWidth="1"/>
    <col min="11778" max="11778" width="6.109375" customWidth="1"/>
    <col min="11779" max="11779" width="12.6640625" customWidth="1"/>
    <col min="11780" max="11780" width="11.44140625" bestFit="1" customWidth="1"/>
    <col min="11781" max="11781" width="15.88671875" bestFit="1" customWidth="1"/>
    <col min="11782" max="11783" width="11.5546875" customWidth="1"/>
    <col min="11784" max="11789" width="3.6640625" customWidth="1"/>
    <col min="11790" max="11792" width="8.6640625" customWidth="1"/>
    <col min="11793" max="11799" width="7.5546875" customWidth="1"/>
    <col min="11800" max="11800" width="13.6640625" customWidth="1"/>
    <col min="11802" max="11802" width="9.88671875" customWidth="1"/>
    <col min="11803" max="11804" width="0" hidden="1" customWidth="1"/>
    <col min="11806" max="11806" width="8.109375" customWidth="1"/>
    <col min="12034" max="12034" width="6.109375" customWidth="1"/>
    <col min="12035" max="12035" width="12.6640625" customWidth="1"/>
    <col min="12036" max="12036" width="11.44140625" bestFit="1" customWidth="1"/>
    <col min="12037" max="12037" width="15.88671875" bestFit="1" customWidth="1"/>
    <col min="12038" max="12039" width="11.5546875" customWidth="1"/>
    <col min="12040" max="12045" width="3.6640625" customWidth="1"/>
    <col min="12046" max="12048" width="8.6640625" customWidth="1"/>
    <col min="12049" max="12055" width="7.5546875" customWidth="1"/>
    <col min="12056" max="12056" width="13.6640625" customWidth="1"/>
    <col min="12058" max="12058" width="9.88671875" customWidth="1"/>
    <col min="12059" max="12060" width="0" hidden="1" customWidth="1"/>
    <col min="12062" max="12062" width="8.109375" customWidth="1"/>
    <col min="12290" max="12290" width="6.109375" customWidth="1"/>
    <col min="12291" max="12291" width="12.6640625" customWidth="1"/>
    <col min="12292" max="12292" width="11.44140625" bestFit="1" customWidth="1"/>
    <col min="12293" max="12293" width="15.88671875" bestFit="1" customWidth="1"/>
    <col min="12294" max="12295" width="11.5546875" customWidth="1"/>
    <col min="12296" max="12301" width="3.6640625" customWidth="1"/>
    <col min="12302" max="12304" width="8.6640625" customWidth="1"/>
    <col min="12305" max="12311" width="7.5546875" customWidth="1"/>
    <col min="12312" max="12312" width="13.6640625" customWidth="1"/>
    <col min="12314" max="12314" width="9.88671875" customWidth="1"/>
    <col min="12315" max="12316" width="0" hidden="1" customWidth="1"/>
    <col min="12318" max="12318" width="8.109375" customWidth="1"/>
    <col min="12546" max="12546" width="6.109375" customWidth="1"/>
    <col min="12547" max="12547" width="12.6640625" customWidth="1"/>
    <col min="12548" max="12548" width="11.44140625" bestFit="1" customWidth="1"/>
    <col min="12549" max="12549" width="15.88671875" bestFit="1" customWidth="1"/>
    <col min="12550" max="12551" width="11.5546875" customWidth="1"/>
    <col min="12552" max="12557" width="3.6640625" customWidth="1"/>
    <col min="12558" max="12560" width="8.6640625" customWidth="1"/>
    <col min="12561" max="12567" width="7.5546875" customWidth="1"/>
    <col min="12568" max="12568" width="13.6640625" customWidth="1"/>
    <col min="12570" max="12570" width="9.88671875" customWidth="1"/>
    <col min="12571" max="12572" width="0" hidden="1" customWidth="1"/>
    <col min="12574" max="12574" width="8.109375" customWidth="1"/>
    <col min="12802" max="12802" width="6.109375" customWidth="1"/>
    <col min="12803" max="12803" width="12.6640625" customWidth="1"/>
    <col min="12804" max="12804" width="11.44140625" bestFit="1" customWidth="1"/>
    <col min="12805" max="12805" width="15.88671875" bestFit="1" customWidth="1"/>
    <col min="12806" max="12807" width="11.5546875" customWidth="1"/>
    <col min="12808" max="12813" width="3.6640625" customWidth="1"/>
    <col min="12814" max="12816" width="8.6640625" customWidth="1"/>
    <col min="12817" max="12823" width="7.5546875" customWidth="1"/>
    <col min="12824" max="12824" width="13.6640625" customWidth="1"/>
    <col min="12826" max="12826" width="9.88671875" customWidth="1"/>
    <col min="12827" max="12828" width="0" hidden="1" customWidth="1"/>
    <col min="12830" max="12830" width="8.109375" customWidth="1"/>
    <col min="13058" max="13058" width="6.109375" customWidth="1"/>
    <col min="13059" max="13059" width="12.6640625" customWidth="1"/>
    <col min="13060" max="13060" width="11.44140625" bestFit="1" customWidth="1"/>
    <col min="13061" max="13061" width="15.88671875" bestFit="1" customWidth="1"/>
    <col min="13062" max="13063" width="11.5546875" customWidth="1"/>
    <col min="13064" max="13069" width="3.6640625" customWidth="1"/>
    <col min="13070" max="13072" width="8.6640625" customWidth="1"/>
    <col min="13073" max="13079" width="7.5546875" customWidth="1"/>
    <col min="13080" max="13080" width="13.6640625" customWidth="1"/>
    <col min="13082" max="13082" width="9.88671875" customWidth="1"/>
    <col min="13083" max="13084" width="0" hidden="1" customWidth="1"/>
    <col min="13086" max="13086" width="8.109375" customWidth="1"/>
    <col min="13314" max="13314" width="6.109375" customWidth="1"/>
    <col min="13315" max="13315" width="12.6640625" customWidth="1"/>
    <col min="13316" max="13316" width="11.44140625" bestFit="1" customWidth="1"/>
    <col min="13317" max="13317" width="15.88671875" bestFit="1" customWidth="1"/>
    <col min="13318" max="13319" width="11.5546875" customWidth="1"/>
    <col min="13320" max="13325" width="3.6640625" customWidth="1"/>
    <col min="13326" max="13328" width="8.6640625" customWidth="1"/>
    <col min="13329" max="13335" width="7.5546875" customWidth="1"/>
    <col min="13336" max="13336" width="13.6640625" customWidth="1"/>
    <col min="13338" max="13338" width="9.88671875" customWidth="1"/>
    <col min="13339" max="13340" width="0" hidden="1" customWidth="1"/>
    <col min="13342" max="13342" width="8.109375" customWidth="1"/>
    <col min="13570" max="13570" width="6.109375" customWidth="1"/>
    <col min="13571" max="13571" width="12.6640625" customWidth="1"/>
    <col min="13572" max="13572" width="11.44140625" bestFit="1" customWidth="1"/>
    <col min="13573" max="13573" width="15.88671875" bestFit="1" customWidth="1"/>
    <col min="13574" max="13575" width="11.5546875" customWidth="1"/>
    <col min="13576" max="13581" width="3.6640625" customWidth="1"/>
    <col min="13582" max="13584" width="8.6640625" customWidth="1"/>
    <col min="13585" max="13591" width="7.5546875" customWidth="1"/>
    <col min="13592" max="13592" width="13.6640625" customWidth="1"/>
    <col min="13594" max="13594" width="9.88671875" customWidth="1"/>
    <col min="13595" max="13596" width="0" hidden="1" customWidth="1"/>
    <col min="13598" max="13598" width="8.109375" customWidth="1"/>
    <col min="13826" max="13826" width="6.109375" customWidth="1"/>
    <col min="13827" max="13827" width="12.6640625" customWidth="1"/>
    <col min="13828" max="13828" width="11.44140625" bestFit="1" customWidth="1"/>
    <col min="13829" max="13829" width="15.88671875" bestFit="1" customWidth="1"/>
    <col min="13830" max="13831" width="11.5546875" customWidth="1"/>
    <col min="13832" max="13837" width="3.6640625" customWidth="1"/>
    <col min="13838" max="13840" width="8.6640625" customWidth="1"/>
    <col min="13841" max="13847" width="7.5546875" customWidth="1"/>
    <col min="13848" max="13848" width="13.6640625" customWidth="1"/>
    <col min="13850" max="13850" width="9.88671875" customWidth="1"/>
    <col min="13851" max="13852" width="0" hidden="1" customWidth="1"/>
    <col min="13854" max="13854" width="8.109375" customWidth="1"/>
    <col min="14082" max="14082" width="6.109375" customWidth="1"/>
    <col min="14083" max="14083" width="12.6640625" customWidth="1"/>
    <col min="14084" max="14084" width="11.44140625" bestFit="1" customWidth="1"/>
    <col min="14085" max="14085" width="15.88671875" bestFit="1" customWidth="1"/>
    <col min="14086" max="14087" width="11.5546875" customWidth="1"/>
    <col min="14088" max="14093" width="3.6640625" customWidth="1"/>
    <col min="14094" max="14096" width="8.6640625" customWidth="1"/>
    <col min="14097" max="14103" width="7.5546875" customWidth="1"/>
    <col min="14104" max="14104" width="13.6640625" customWidth="1"/>
    <col min="14106" max="14106" width="9.88671875" customWidth="1"/>
    <col min="14107" max="14108" width="0" hidden="1" customWidth="1"/>
    <col min="14110" max="14110" width="8.109375" customWidth="1"/>
    <col min="14338" max="14338" width="6.109375" customWidth="1"/>
    <col min="14339" max="14339" width="12.6640625" customWidth="1"/>
    <col min="14340" max="14340" width="11.44140625" bestFit="1" customWidth="1"/>
    <col min="14341" max="14341" width="15.88671875" bestFit="1" customWidth="1"/>
    <col min="14342" max="14343" width="11.5546875" customWidth="1"/>
    <col min="14344" max="14349" width="3.6640625" customWidth="1"/>
    <col min="14350" max="14352" width="8.6640625" customWidth="1"/>
    <col min="14353" max="14359" width="7.5546875" customWidth="1"/>
    <col min="14360" max="14360" width="13.6640625" customWidth="1"/>
    <col min="14362" max="14362" width="9.88671875" customWidth="1"/>
    <col min="14363" max="14364" width="0" hidden="1" customWidth="1"/>
    <col min="14366" max="14366" width="8.109375" customWidth="1"/>
    <col min="14594" max="14594" width="6.109375" customWidth="1"/>
    <col min="14595" max="14595" width="12.6640625" customWidth="1"/>
    <col min="14596" max="14596" width="11.44140625" bestFit="1" customWidth="1"/>
    <col min="14597" max="14597" width="15.88671875" bestFit="1" customWidth="1"/>
    <col min="14598" max="14599" width="11.5546875" customWidth="1"/>
    <col min="14600" max="14605" width="3.6640625" customWidth="1"/>
    <col min="14606" max="14608" width="8.6640625" customWidth="1"/>
    <col min="14609" max="14615" width="7.5546875" customWidth="1"/>
    <col min="14616" max="14616" width="13.6640625" customWidth="1"/>
    <col min="14618" max="14618" width="9.88671875" customWidth="1"/>
    <col min="14619" max="14620" width="0" hidden="1" customWidth="1"/>
    <col min="14622" max="14622" width="8.109375" customWidth="1"/>
    <col min="14850" max="14850" width="6.109375" customWidth="1"/>
    <col min="14851" max="14851" width="12.6640625" customWidth="1"/>
    <col min="14852" max="14852" width="11.44140625" bestFit="1" customWidth="1"/>
    <col min="14853" max="14853" width="15.88671875" bestFit="1" customWidth="1"/>
    <col min="14854" max="14855" width="11.5546875" customWidth="1"/>
    <col min="14856" max="14861" width="3.6640625" customWidth="1"/>
    <col min="14862" max="14864" width="8.6640625" customWidth="1"/>
    <col min="14865" max="14871" width="7.5546875" customWidth="1"/>
    <col min="14872" max="14872" width="13.6640625" customWidth="1"/>
    <col min="14874" max="14874" width="9.88671875" customWidth="1"/>
    <col min="14875" max="14876" width="0" hidden="1" customWidth="1"/>
    <col min="14878" max="14878" width="8.109375" customWidth="1"/>
    <col min="15106" max="15106" width="6.109375" customWidth="1"/>
    <col min="15107" max="15107" width="12.6640625" customWidth="1"/>
    <col min="15108" max="15108" width="11.44140625" bestFit="1" customWidth="1"/>
    <col min="15109" max="15109" width="15.88671875" bestFit="1" customWidth="1"/>
    <col min="15110" max="15111" width="11.5546875" customWidth="1"/>
    <col min="15112" max="15117" width="3.6640625" customWidth="1"/>
    <col min="15118" max="15120" width="8.6640625" customWidth="1"/>
    <col min="15121" max="15127" width="7.5546875" customWidth="1"/>
    <col min="15128" max="15128" width="13.6640625" customWidth="1"/>
    <col min="15130" max="15130" width="9.88671875" customWidth="1"/>
    <col min="15131" max="15132" width="0" hidden="1" customWidth="1"/>
    <col min="15134" max="15134" width="8.109375" customWidth="1"/>
    <col min="15362" max="15362" width="6.109375" customWidth="1"/>
    <col min="15363" max="15363" width="12.6640625" customWidth="1"/>
    <col min="15364" max="15364" width="11.44140625" bestFit="1" customWidth="1"/>
    <col min="15365" max="15365" width="15.88671875" bestFit="1" customWidth="1"/>
    <col min="15366" max="15367" width="11.5546875" customWidth="1"/>
    <col min="15368" max="15373" width="3.6640625" customWidth="1"/>
    <col min="15374" max="15376" width="8.6640625" customWidth="1"/>
    <col min="15377" max="15383" width="7.5546875" customWidth="1"/>
    <col min="15384" max="15384" width="13.6640625" customWidth="1"/>
    <col min="15386" max="15386" width="9.88671875" customWidth="1"/>
    <col min="15387" max="15388" width="0" hidden="1" customWidth="1"/>
    <col min="15390" max="15390" width="8.109375" customWidth="1"/>
    <col min="15618" max="15618" width="6.109375" customWidth="1"/>
    <col min="15619" max="15619" width="12.6640625" customWidth="1"/>
    <col min="15620" max="15620" width="11.44140625" bestFit="1" customWidth="1"/>
    <col min="15621" max="15621" width="15.88671875" bestFit="1" customWidth="1"/>
    <col min="15622" max="15623" width="11.5546875" customWidth="1"/>
    <col min="15624" max="15629" width="3.6640625" customWidth="1"/>
    <col min="15630" max="15632" width="8.6640625" customWidth="1"/>
    <col min="15633" max="15639" width="7.5546875" customWidth="1"/>
    <col min="15640" max="15640" width="13.6640625" customWidth="1"/>
    <col min="15642" max="15642" width="9.88671875" customWidth="1"/>
    <col min="15643" max="15644" width="0" hidden="1" customWidth="1"/>
    <col min="15646" max="15646" width="8.109375" customWidth="1"/>
    <col min="15874" max="15874" width="6.109375" customWidth="1"/>
    <col min="15875" max="15875" width="12.6640625" customWidth="1"/>
    <col min="15876" max="15876" width="11.44140625" bestFit="1" customWidth="1"/>
    <col min="15877" max="15877" width="15.88671875" bestFit="1" customWidth="1"/>
    <col min="15878" max="15879" width="11.5546875" customWidth="1"/>
    <col min="15880" max="15885" width="3.6640625" customWidth="1"/>
    <col min="15886" max="15888" width="8.6640625" customWidth="1"/>
    <col min="15889" max="15895" width="7.5546875" customWidth="1"/>
    <col min="15896" max="15896" width="13.6640625" customWidth="1"/>
    <col min="15898" max="15898" width="9.88671875" customWidth="1"/>
    <col min="15899" max="15900" width="0" hidden="1" customWidth="1"/>
    <col min="15902" max="15902" width="8.109375" customWidth="1"/>
    <col min="16130" max="16130" width="6.109375" customWidth="1"/>
    <col min="16131" max="16131" width="12.6640625" customWidth="1"/>
    <col min="16132" max="16132" width="11.44140625" bestFit="1" customWidth="1"/>
    <col min="16133" max="16133" width="15.88671875" bestFit="1" customWidth="1"/>
    <col min="16134" max="16135" width="11.5546875" customWidth="1"/>
    <col min="16136" max="16141" width="3.6640625" customWidth="1"/>
    <col min="16142" max="16144" width="8.6640625" customWidth="1"/>
    <col min="16145" max="16151" width="7.5546875" customWidth="1"/>
    <col min="16152" max="16152" width="13.6640625" customWidth="1"/>
    <col min="16154" max="16154" width="9.88671875" customWidth="1"/>
    <col min="16155" max="16156" width="0" hidden="1" customWidth="1"/>
    <col min="16158" max="16158" width="8.109375" customWidth="1"/>
  </cols>
  <sheetData>
    <row r="1" spans="1:31" ht="13.8" x14ac:dyDescent="0.25">
      <c r="A1" s="46" t="s">
        <v>0</v>
      </c>
      <c r="B1" s="53" t="s">
        <v>1</v>
      </c>
      <c r="C1" s="55" t="s">
        <v>2</v>
      </c>
      <c r="D1" s="57" t="s">
        <v>3</v>
      </c>
      <c r="E1" s="1"/>
      <c r="F1" s="2"/>
      <c r="G1" s="3"/>
      <c r="H1" s="48" t="s">
        <v>4</v>
      </c>
      <c r="I1" s="48"/>
      <c r="J1" s="48"/>
      <c r="K1" s="48" t="s">
        <v>5</v>
      </c>
      <c r="L1" s="48"/>
      <c r="M1" s="48"/>
      <c r="N1" s="4"/>
      <c r="O1" s="4"/>
      <c r="P1" s="4"/>
      <c r="Q1" s="50" t="s">
        <v>6</v>
      </c>
      <c r="R1" s="4"/>
      <c r="S1" s="4"/>
      <c r="T1" s="50" t="s">
        <v>7</v>
      </c>
      <c r="U1" s="50" t="s">
        <v>8</v>
      </c>
      <c r="V1" s="50" t="s">
        <v>9</v>
      </c>
      <c r="W1" s="50" t="s">
        <v>10</v>
      </c>
      <c r="X1" s="46" t="s">
        <v>11</v>
      </c>
      <c r="Y1" s="46" t="s">
        <v>12</v>
      </c>
      <c r="Z1" s="46" t="s">
        <v>13</v>
      </c>
      <c r="AA1" s="5"/>
      <c r="AB1" s="5"/>
      <c r="AC1" s="46" t="s">
        <v>14</v>
      </c>
      <c r="AD1" s="48" t="s">
        <v>15</v>
      </c>
      <c r="AE1" s="6"/>
    </row>
    <row r="2" spans="1:31" ht="14.4" thickBot="1" x14ac:dyDescent="0.3">
      <c r="A2" s="52"/>
      <c r="B2" s="54"/>
      <c r="C2" s="56"/>
      <c r="D2" s="58"/>
      <c r="E2" s="7" t="s">
        <v>16</v>
      </c>
      <c r="F2" s="8" t="s">
        <v>17</v>
      </c>
      <c r="G2" s="9" t="s">
        <v>18</v>
      </c>
      <c r="H2" s="10" t="s">
        <v>19</v>
      </c>
      <c r="I2" s="11" t="s">
        <v>20</v>
      </c>
      <c r="J2" s="12" t="s">
        <v>21</v>
      </c>
      <c r="K2" s="10" t="s">
        <v>19</v>
      </c>
      <c r="L2" s="11" t="s">
        <v>20</v>
      </c>
      <c r="M2" s="12" t="s">
        <v>21</v>
      </c>
      <c r="N2" s="12" t="s">
        <v>22</v>
      </c>
      <c r="O2" s="12" t="s">
        <v>23</v>
      </c>
      <c r="P2" s="12" t="s">
        <v>24</v>
      </c>
      <c r="Q2" s="51"/>
      <c r="R2" s="13" t="s">
        <v>25</v>
      </c>
      <c r="S2" s="13" t="s">
        <v>26</v>
      </c>
      <c r="T2" s="51"/>
      <c r="U2" s="51"/>
      <c r="V2" s="51"/>
      <c r="W2" s="51"/>
      <c r="X2" s="47"/>
      <c r="Y2" s="47"/>
      <c r="Z2" s="47"/>
      <c r="AA2" s="14"/>
      <c r="AB2" s="14"/>
      <c r="AC2" s="47"/>
      <c r="AD2" s="49"/>
    </row>
    <row r="3" spans="1:31" ht="15.6" thickTop="1" x14ac:dyDescent="0.25">
      <c r="A3" s="15">
        <v>7</v>
      </c>
      <c r="B3" s="15" t="s">
        <v>27</v>
      </c>
      <c r="C3" s="16" t="s">
        <v>28</v>
      </c>
      <c r="D3" s="16" t="s">
        <v>29</v>
      </c>
      <c r="E3" s="17">
        <v>1991</v>
      </c>
      <c r="F3" s="18"/>
      <c r="G3" s="45" t="s">
        <v>99</v>
      </c>
      <c r="H3" s="20">
        <v>10</v>
      </c>
      <c r="I3" s="21">
        <v>16</v>
      </c>
      <c r="J3" s="22">
        <v>0</v>
      </c>
      <c r="K3" s="20">
        <v>10</v>
      </c>
      <c r="L3" s="21">
        <v>55</v>
      </c>
      <c r="M3" s="22">
        <v>21</v>
      </c>
      <c r="N3" s="23"/>
      <c r="O3" s="23"/>
      <c r="P3" s="24"/>
      <c r="Q3" s="23"/>
      <c r="R3" s="23"/>
      <c r="S3" s="23">
        <v>2</v>
      </c>
      <c r="T3" s="23"/>
      <c r="U3" s="23">
        <v>1</v>
      </c>
      <c r="V3" s="23"/>
      <c r="W3" s="23"/>
      <c r="X3" s="25">
        <f t="shared" ref="X3:X48" si="0">IF(ISBLANK(K3),"",(CONCATENATE(K3,":",L3,":",M3)-CONCATENATE(H3,":",I3,":",J3)))</f>
        <v>2.7326388888888831E-2</v>
      </c>
      <c r="Y3" s="26">
        <f t="shared" ref="Y3:Y27" si="1">IF(SUM(N3:W3)=0,"00",SUM(N3:W3))</f>
        <v>3</v>
      </c>
      <c r="Z3" s="27"/>
      <c r="AA3" s="28" t="str">
        <f t="shared" ref="AA3:AA48" si="2">CONCATENATE(0,":",Y3,":",0)</f>
        <v>0:3:0</v>
      </c>
      <c r="AB3" s="28" t="str">
        <f t="shared" ref="AB3:AB48" si="3">CONCATENATE(0,":",0,":",Z3)</f>
        <v>0:0:</v>
      </c>
      <c r="AC3" s="29">
        <f t="shared" ref="AC3:AC48" si="4">IF(ISBLANK(K3),"",X3+AA3-AB3)</f>
        <v>2.9409722222222164E-2</v>
      </c>
      <c r="AD3" s="30">
        <v>1</v>
      </c>
    </row>
    <row r="4" spans="1:31" x14ac:dyDescent="0.25">
      <c r="A4" s="15">
        <v>3</v>
      </c>
      <c r="B4" s="15" t="s">
        <v>27</v>
      </c>
      <c r="C4" s="16" t="s">
        <v>30</v>
      </c>
      <c r="D4" s="16" t="s">
        <v>31</v>
      </c>
      <c r="E4" s="17">
        <v>2005</v>
      </c>
      <c r="F4" s="18"/>
      <c r="G4" s="45" t="s">
        <v>100</v>
      </c>
      <c r="H4" s="20">
        <v>10</v>
      </c>
      <c r="I4" s="21">
        <v>10</v>
      </c>
      <c r="J4" s="22">
        <v>0</v>
      </c>
      <c r="K4" s="20">
        <v>10</v>
      </c>
      <c r="L4" s="21">
        <v>51</v>
      </c>
      <c r="M4" s="22">
        <v>31</v>
      </c>
      <c r="N4" s="23"/>
      <c r="O4" s="23"/>
      <c r="P4" s="24"/>
      <c r="Q4" s="23"/>
      <c r="R4" s="23"/>
      <c r="S4" s="23">
        <v>2</v>
      </c>
      <c r="T4" s="23"/>
      <c r="U4" s="23"/>
      <c r="V4" s="23"/>
      <c r="W4" s="23"/>
      <c r="X4" s="25">
        <f t="shared" si="0"/>
        <v>2.8831018518518547E-2</v>
      </c>
      <c r="Y4" s="26">
        <f t="shared" si="1"/>
        <v>2</v>
      </c>
      <c r="Z4" s="27"/>
      <c r="AA4" s="28" t="str">
        <f t="shared" si="2"/>
        <v>0:2:0</v>
      </c>
      <c r="AB4" s="28" t="str">
        <f t="shared" si="3"/>
        <v>0:0:</v>
      </c>
      <c r="AC4" s="29">
        <f t="shared" si="4"/>
        <v>3.0219907407407435E-2</v>
      </c>
      <c r="AD4" s="30">
        <v>2</v>
      </c>
    </row>
    <row r="5" spans="1:31" x14ac:dyDescent="0.25">
      <c r="A5" s="15">
        <v>25</v>
      </c>
      <c r="B5" s="15" t="s">
        <v>32</v>
      </c>
      <c r="C5" s="16" t="s">
        <v>33</v>
      </c>
      <c r="D5" s="16" t="s">
        <v>34</v>
      </c>
      <c r="E5" s="17">
        <v>1984</v>
      </c>
      <c r="F5" s="18"/>
      <c r="G5" s="45" t="s">
        <v>99</v>
      </c>
      <c r="H5" s="20">
        <v>10</v>
      </c>
      <c r="I5" s="21">
        <v>56</v>
      </c>
      <c r="J5" s="22">
        <v>0</v>
      </c>
      <c r="K5" s="20">
        <v>11</v>
      </c>
      <c r="L5" s="21">
        <v>36</v>
      </c>
      <c r="M5" s="22">
        <v>11</v>
      </c>
      <c r="N5" s="23"/>
      <c r="O5" s="23"/>
      <c r="P5" s="24"/>
      <c r="Q5" s="23"/>
      <c r="R5" s="23"/>
      <c r="S5" s="23">
        <v>1</v>
      </c>
      <c r="T5" s="23"/>
      <c r="U5" s="23">
        <v>2</v>
      </c>
      <c r="V5" s="23"/>
      <c r="W5" s="23">
        <v>1</v>
      </c>
      <c r="X5" s="25">
        <f t="shared" si="0"/>
        <v>2.7905092592592551E-2</v>
      </c>
      <c r="Y5" s="26">
        <f t="shared" si="1"/>
        <v>4</v>
      </c>
      <c r="Z5" s="27"/>
      <c r="AA5" s="28" t="str">
        <f t="shared" si="2"/>
        <v>0:4:0</v>
      </c>
      <c r="AB5" s="28" t="str">
        <f t="shared" si="3"/>
        <v>0:0:</v>
      </c>
      <c r="AC5" s="29">
        <f t="shared" si="4"/>
        <v>3.0682870370370329E-2</v>
      </c>
      <c r="AD5" s="30">
        <v>1</v>
      </c>
    </row>
    <row r="6" spans="1:31" x14ac:dyDescent="0.25">
      <c r="A6" s="15">
        <v>22</v>
      </c>
      <c r="B6" s="15" t="s">
        <v>32</v>
      </c>
      <c r="C6" s="16" t="s">
        <v>35</v>
      </c>
      <c r="D6" s="16" t="s">
        <v>36</v>
      </c>
      <c r="E6" s="17">
        <v>1983</v>
      </c>
      <c r="F6" s="18"/>
      <c r="G6" s="45" t="s">
        <v>99</v>
      </c>
      <c r="H6" s="20">
        <v>10</v>
      </c>
      <c r="I6" s="21">
        <v>50</v>
      </c>
      <c r="J6" s="22">
        <v>30</v>
      </c>
      <c r="K6" s="20">
        <v>11</v>
      </c>
      <c r="L6" s="21">
        <v>28</v>
      </c>
      <c r="M6" s="22">
        <v>22</v>
      </c>
      <c r="N6" s="23">
        <v>1</v>
      </c>
      <c r="O6" s="23"/>
      <c r="P6" s="24"/>
      <c r="Q6" s="23"/>
      <c r="R6" s="23"/>
      <c r="S6" s="23">
        <v>3</v>
      </c>
      <c r="T6" s="23"/>
      <c r="U6" s="23">
        <v>1</v>
      </c>
      <c r="V6" s="23">
        <v>1</v>
      </c>
      <c r="W6" s="23">
        <v>1</v>
      </c>
      <c r="X6" s="25">
        <f t="shared" si="0"/>
        <v>2.6296296296296262E-2</v>
      </c>
      <c r="Y6" s="26">
        <f t="shared" si="1"/>
        <v>7</v>
      </c>
      <c r="Z6" s="27"/>
      <c r="AA6" s="28" t="str">
        <f t="shared" si="2"/>
        <v>0:7:0</v>
      </c>
      <c r="AB6" s="28" t="str">
        <f t="shared" si="3"/>
        <v>0:0:</v>
      </c>
      <c r="AC6" s="29">
        <f t="shared" si="4"/>
        <v>3.1157407407407373E-2</v>
      </c>
      <c r="AD6" s="30">
        <v>2</v>
      </c>
    </row>
    <row r="7" spans="1:31" x14ac:dyDescent="0.25">
      <c r="A7" s="15">
        <v>13</v>
      </c>
      <c r="B7" s="15" t="s">
        <v>32</v>
      </c>
      <c r="C7" s="16" t="s">
        <v>37</v>
      </c>
      <c r="D7" s="16" t="s">
        <v>38</v>
      </c>
      <c r="E7" s="17">
        <v>1967</v>
      </c>
      <c r="F7" s="18"/>
      <c r="G7" s="19" t="s">
        <v>39</v>
      </c>
      <c r="H7" s="20">
        <v>10</v>
      </c>
      <c r="I7" s="21">
        <v>25</v>
      </c>
      <c r="J7" s="22">
        <v>0</v>
      </c>
      <c r="K7" s="20">
        <v>11</v>
      </c>
      <c r="L7" s="21">
        <v>39</v>
      </c>
      <c r="M7" s="22">
        <v>52</v>
      </c>
      <c r="N7" s="23">
        <v>2</v>
      </c>
      <c r="O7" s="23"/>
      <c r="P7" s="24"/>
      <c r="Q7" s="23"/>
      <c r="R7" s="23">
        <v>2</v>
      </c>
      <c r="S7" s="23">
        <v>1</v>
      </c>
      <c r="T7" s="23"/>
      <c r="U7" s="23"/>
      <c r="V7" s="23"/>
      <c r="W7" s="23"/>
      <c r="X7" s="25">
        <f t="shared" si="0"/>
        <v>5.1990740740740837E-2</v>
      </c>
      <c r="Y7" s="26">
        <f t="shared" si="1"/>
        <v>5</v>
      </c>
      <c r="Z7" s="27">
        <v>20</v>
      </c>
      <c r="AA7" s="28" t="str">
        <f t="shared" si="2"/>
        <v>0:5:0</v>
      </c>
      <c r="AB7" s="28" t="str">
        <f t="shared" si="3"/>
        <v>0:0:20</v>
      </c>
      <c r="AC7" s="29">
        <f t="shared" si="4"/>
        <v>5.5231481481481583E-2</v>
      </c>
      <c r="AD7" s="30">
        <v>3</v>
      </c>
    </row>
    <row r="8" spans="1:31" x14ac:dyDescent="0.25">
      <c r="A8" s="15">
        <v>5</v>
      </c>
      <c r="B8" s="15" t="s">
        <v>40</v>
      </c>
      <c r="C8" s="16" t="s">
        <v>41</v>
      </c>
      <c r="D8" s="16" t="s">
        <v>42</v>
      </c>
      <c r="E8" s="17">
        <v>2008</v>
      </c>
      <c r="F8" s="18"/>
      <c r="G8" s="45" t="s">
        <v>100</v>
      </c>
      <c r="H8" s="20">
        <v>10</v>
      </c>
      <c r="I8" s="21">
        <v>13</v>
      </c>
      <c r="J8" s="22">
        <v>0</v>
      </c>
      <c r="K8" s="20">
        <v>10</v>
      </c>
      <c r="L8" s="21">
        <v>55</v>
      </c>
      <c r="M8" s="22">
        <v>13</v>
      </c>
      <c r="N8" s="23">
        <v>2</v>
      </c>
      <c r="O8" s="23"/>
      <c r="P8" s="24"/>
      <c r="Q8" s="23"/>
      <c r="R8" s="23"/>
      <c r="S8" s="23">
        <v>3</v>
      </c>
      <c r="T8" s="23"/>
      <c r="U8" s="23">
        <v>2</v>
      </c>
      <c r="V8" s="23"/>
      <c r="W8" s="23"/>
      <c r="X8" s="25">
        <f t="shared" si="0"/>
        <v>2.9317129629629679E-2</v>
      </c>
      <c r="Y8" s="26">
        <f t="shared" si="1"/>
        <v>7</v>
      </c>
      <c r="Z8" s="27"/>
      <c r="AA8" s="28" t="str">
        <f t="shared" si="2"/>
        <v>0:7:0</v>
      </c>
      <c r="AB8" s="28" t="str">
        <f t="shared" si="3"/>
        <v>0:0:</v>
      </c>
      <c r="AC8" s="29">
        <f t="shared" si="4"/>
        <v>3.4178240740740787E-2</v>
      </c>
      <c r="AD8" s="30">
        <v>1</v>
      </c>
    </row>
    <row r="9" spans="1:31" x14ac:dyDescent="0.25">
      <c r="A9" s="15">
        <v>20</v>
      </c>
      <c r="B9" s="15" t="s">
        <v>43</v>
      </c>
      <c r="C9" s="16" t="s">
        <v>44</v>
      </c>
      <c r="D9" s="16" t="s">
        <v>45</v>
      </c>
      <c r="E9" s="17">
        <v>2008</v>
      </c>
      <c r="F9" s="18"/>
      <c r="G9" s="45" t="s">
        <v>99</v>
      </c>
      <c r="H9" s="20">
        <v>10</v>
      </c>
      <c r="I9" s="21">
        <v>35</v>
      </c>
      <c r="J9" s="22">
        <v>30</v>
      </c>
      <c r="K9" s="20">
        <v>11</v>
      </c>
      <c r="L9" s="21">
        <v>23</v>
      </c>
      <c r="M9" s="22">
        <v>5</v>
      </c>
      <c r="N9" s="23">
        <v>1</v>
      </c>
      <c r="O9" s="23"/>
      <c r="P9" s="24"/>
      <c r="Q9" s="23"/>
      <c r="R9" s="23"/>
      <c r="S9" s="23">
        <v>2</v>
      </c>
      <c r="T9" s="23"/>
      <c r="U9" s="23">
        <v>2</v>
      </c>
      <c r="V9" s="23"/>
      <c r="W9" s="23"/>
      <c r="X9" s="25">
        <f t="shared" si="0"/>
        <v>3.3043981481481521E-2</v>
      </c>
      <c r="Y9" s="26">
        <f t="shared" si="1"/>
        <v>5</v>
      </c>
      <c r="Z9" s="27"/>
      <c r="AA9" s="28" t="str">
        <f t="shared" si="2"/>
        <v>0:5:0</v>
      </c>
      <c r="AB9" s="28" t="str">
        <f t="shared" si="3"/>
        <v>0:0:</v>
      </c>
      <c r="AC9" s="29">
        <f t="shared" si="4"/>
        <v>3.6516203703703745E-2</v>
      </c>
      <c r="AD9" s="30">
        <v>1</v>
      </c>
    </row>
    <row r="10" spans="1:31" x14ac:dyDescent="0.25">
      <c r="A10" s="15">
        <v>19</v>
      </c>
      <c r="B10" s="15" t="s">
        <v>46</v>
      </c>
      <c r="C10" s="16" t="s">
        <v>47</v>
      </c>
      <c r="D10" s="16" t="s">
        <v>48</v>
      </c>
      <c r="E10" s="17">
        <v>2013</v>
      </c>
      <c r="F10" s="18"/>
      <c r="G10" s="45" t="s">
        <v>99</v>
      </c>
      <c r="H10" s="20">
        <v>10</v>
      </c>
      <c r="I10" s="21">
        <v>34</v>
      </c>
      <c r="J10" s="22">
        <v>0</v>
      </c>
      <c r="K10" s="20">
        <v>11</v>
      </c>
      <c r="L10" s="21">
        <v>23</v>
      </c>
      <c r="M10" s="22">
        <v>52</v>
      </c>
      <c r="N10" s="23"/>
      <c r="O10" s="23"/>
      <c r="P10" s="24"/>
      <c r="Q10" s="23"/>
      <c r="R10" s="23"/>
      <c r="S10" s="23">
        <v>3</v>
      </c>
      <c r="T10" s="23"/>
      <c r="U10" s="23">
        <v>1</v>
      </c>
      <c r="V10" s="23"/>
      <c r="W10" s="23"/>
      <c r="X10" s="25">
        <f t="shared" si="0"/>
        <v>3.4629629629629621E-2</v>
      </c>
      <c r="Y10" s="26">
        <f t="shared" si="1"/>
        <v>4</v>
      </c>
      <c r="Z10" s="27"/>
      <c r="AA10" s="28" t="str">
        <f t="shared" si="2"/>
        <v>0:4:0</v>
      </c>
      <c r="AB10" s="28" t="str">
        <f t="shared" si="3"/>
        <v>0:0:</v>
      </c>
      <c r="AC10" s="29">
        <f t="shared" si="4"/>
        <v>3.7407407407407396E-2</v>
      </c>
      <c r="AD10" s="30">
        <v>1</v>
      </c>
    </row>
    <row r="11" spans="1:31" x14ac:dyDescent="0.25">
      <c r="A11" s="15">
        <v>16</v>
      </c>
      <c r="B11" s="15" t="s">
        <v>49</v>
      </c>
      <c r="C11" s="16" t="s">
        <v>50</v>
      </c>
      <c r="D11" s="16" t="s">
        <v>51</v>
      </c>
      <c r="E11" s="17">
        <v>2013</v>
      </c>
      <c r="F11" s="18"/>
      <c r="G11" s="19" t="s">
        <v>98</v>
      </c>
      <c r="H11" s="20">
        <v>10</v>
      </c>
      <c r="I11" s="21">
        <v>29</v>
      </c>
      <c r="J11" s="22">
        <v>30</v>
      </c>
      <c r="K11" s="20">
        <v>11</v>
      </c>
      <c r="L11" s="21">
        <v>29</v>
      </c>
      <c r="M11" s="22">
        <v>31</v>
      </c>
      <c r="N11" s="23">
        <v>2</v>
      </c>
      <c r="O11" s="23"/>
      <c r="P11" s="24"/>
      <c r="Q11" s="23"/>
      <c r="R11" s="23">
        <v>2</v>
      </c>
      <c r="S11" s="23">
        <v>3</v>
      </c>
      <c r="T11" s="23"/>
      <c r="U11" s="23">
        <v>5</v>
      </c>
      <c r="V11" s="23">
        <v>1</v>
      </c>
      <c r="W11" s="23">
        <v>3</v>
      </c>
      <c r="X11" s="25">
        <f t="shared" si="0"/>
        <v>4.1678240740740724E-2</v>
      </c>
      <c r="Y11" s="26">
        <f t="shared" si="1"/>
        <v>16</v>
      </c>
      <c r="Z11" s="27">
        <v>5</v>
      </c>
      <c r="AA11" s="28" t="str">
        <f t="shared" si="2"/>
        <v>0:16:0</v>
      </c>
      <c r="AB11" s="28" t="str">
        <f t="shared" si="3"/>
        <v>0:0:5</v>
      </c>
      <c r="AC11" s="29">
        <f t="shared" si="4"/>
        <v>5.2731481481481469E-2</v>
      </c>
      <c r="AD11" s="30">
        <v>1</v>
      </c>
    </row>
    <row r="12" spans="1:31" x14ac:dyDescent="0.25">
      <c r="A12" s="15">
        <v>10</v>
      </c>
      <c r="B12" s="15" t="s">
        <v>52</v>
      </c>
      <c r="C12" s="16" t="s">
        <v>53</v>
      </c>
      <c r="D12" s="16" t="s">
        <v>54</v>
      </c>
      <c r="E12" s="17">
        <v>2018</v>
      </c>
      <c r="F12" s="18" t="s">
        <v>55</v>
      </c>
      <c r="G12" s="45" t="s">
        <v>99</v>
      </c>
      <c r="H12" s="20">
        <v>10</v>
      </c>
      <c r="I12" s="21">
        <v>20</v>
      </c>
      <c r="J12" s="22">
        <v>30</v>
      </c>
      <c r="K12" s="20">
        <v>10</v>
      </c>
      <c r="L12" s="21">
        <v>46</v>
      </c>
      <c r="M12" s="22">
        <v>32</v>
      </c>
      <c r="N12" s="23"/>
      <c r="O12" s="23"/>
      <c r="P12" s="24"/>
      <c r="Q12" s="23"/>
      <c r="R12" s="23"/>
      <c r="S12" s="23">
        <v>1</v>
      </c>
      <c r="T12" s="23"/>
      <c r="U12" s="23">
        <v>1</v>
      </c>
      <c r="V12" s="23"/>
      <c r="W12" s="23"/>
      <c r="X12" s="25">
        <f t="shared" si="0"/>
        <v>1.807870370370368E-2</v>
      </c>
      <c r="Y12" s="26">
        <f t="shared" si="1"/>
        <v>2</v>
      </c>
      <c r="Z12" s="27"/>
      <c r="AA12" s="28" t="str">
        <f t="shared" si="2"/>
        <v>0:2:0</v>
      </c>
      <c r="AB12" s="28" t="str">
        <f t="shared" si="3"/>
        <v>0:0:</v>
      </c>
      <c r="AC12" s="29">
        <f t="shared" si="4"/>
        <v>1.9467592592592568E-2</v>
      </c>
      <c r="AD12" s="30">
        <v>1</v>
      </c>
    </row>
    <row r="13" spans="1:31" x14ac:dyDescent="0.25">
      <c r="A13" s="15">
        <v>14</v>
      </c>
      <c r="B13" s="15" t="s">
        <v>52</v>
      </c>
      <c r="C13" s="16" t="s">
        <v>56</v>
      </c>
      <c r="D13" s="16" t="s">
        <v>57</v>
      </c>
      <c r="E13" s="17">
        <v>2017</v>
      </c>
      <c r="F13" s="18" t="s">
        <v>103</v>
      </c>
      <c r="G13" s="45" t="s">
        <v>99</v>
      </c>
      <c r="H13" s="20">
        <v>10</v>
      </c>
      <c r="I13" s="21">
        <v>26</v>
      </c>
      <c r="J13" s="22">
        <v>30</v>
      </c>
      <c r="K13" s="20">
        <v>10</v>
      </c>
      <c r="L13" s="21">
        <v>56</v>
      </c>
      <c r="M13" s="22">
        <v>24</v>
      </c>
      <c r="N13" s="23"/>
      <c r="O13" s="23"/>
      <c r="P13" s="24"/>
      <c r="Q13" s="23"/>
      <c r="R13" s="23"/>
      <c r="S13" s="23">
        <v>2</v>
      </c>
      <c r="T13" s="23"/>
      <c r="U13" s="23">
        <v>1</v>
      </c>
      <c r="V13" s="23"/>
      <c r="W13" s="23">
        <v>1</v>
      </c>
      <c r="X13" s="25">
        <f t="shared" si="0"/>
        <v>2.076388888888886E-2</v>
      </c>
      <c r="Y13" s="26">
        <f t="shared" si="1"/>
        <v>4</v>
      </c>
      <c r="Z13" s="27"/>
      <c r="AA13" s="28" t="str">
        <f t="shared" si="2"/>
        <v>0:4:0</v>
      </c>
      <c r="AB13" s="28" t="str">
        <f t="shared" si="3"/>
        <v>0:0:</v>
      </c>
      <c r="AC13" s="29">
        <f t="shared" si="4"/>
        <v>2.3541666666666638E-2</v>
      </c>
      <c r="AD13" s="30">
        <v>2</v>
      </c>
    </row>
    <row r="14" spans="1:31" x14ac:dyDescent="0.25">
      <c r="A14" s="15">
        <v>8</v>
      </c>
      <c r="B14" s="15" t="s">
        <v>52</v>
      </c>
      <c r="C14" s="16" t="s">
        <v>58</v>
      </c>
      <c r="D14" s="16" t="s">
        <v>59</v>
      </c>
      <c r="E14" s="17">
        <v>2020</v>
      </c>
      <c r="F14" s="18" t="s">
        <v>60</v>
      </c>
      <c r="G14" s="45" t="s">
        <v>99</v>
      </c>
      <c r="H14" s="20">
        <v>10</v>
      </c>
      <c r="I14" s="21">
        <v>17</v>
      </c>
      <c r="J14" s="22">
        <v>30</v>
      </c>
      <c r="K14" s="20">
        <v>10</v>
      </c>
      <c r="L14" s="21">
        <v>52</v>
      </c>
      <c r="M14" s="22">
        <v>36</v>
      </c>
      <c r="N14" s="23"/>
      <c r="O14" s="23"/>
      <c r="P14" s="24"/>
      <c r="Q14" s="23"/>
      <c r="R14" s="23"/>
      <c r="S14" s="23">
        <v>1</v>
      </c>
      <c r="T14" s="23">
        <v>1</v>
      </c>
      <c r="U14" s="23">
        <v>1</v>
      </c>
      <c r="V14" s="23"/>
      <c r="W14" s="23">
        <v>1</v>
      </c>
      <c r="X14" s="25">
        <f t="shared" si="0"/>
        <v>2.4375000000000036E-2</v>
      </c>
      <c r="Y14" s="26">
        <f t="shared" si="1"/>
        <v>4</v>
      </c>
      <c r="Z14" s="27"/>
      <c r="AA14" s="28" t="str">
        <f t="shared" si="2"/>
        <v>0:4:0</v>
      </c>
      <c r="AB14" s="28" t="str">
        <f t="shared" si="3"/>
        <v>0:0:</v>
      </c>
      <c r="AC14" s="29">
        <f t="shared" si="4"/>
        <v>2.7152777777777814E-2</v>
      </c>
      <c r="AD14" s="30">
        <v>3</v>
      </c>
    </row>
    <row r="15" spans="1:31" x14ac:dyDescent="0.25">
      <c r="A15" s="15">
        <v>6</v>
      </c>
      <c r="B15" s="15" t="s">
        <v>52</v>
      </c>
      <c r="C15" s="16" t="s">
        <v>61</v>
      </c>
      <c r="D15" s="16" t="s">
        <v>62</v>
      </c>
      <c r="E15" s="17">
        <v>2019</v>
      </c>
      <c r="F15" s="18" t="s">
        <v>63</v>
      </c>
      <c r="G15" s="45" t="s">
        <v>99</v>
      </c>
      <c r="H15" s="20">
        <v>10</v>
      </c>
      <c r="I15" s="21">
        <v>14</v>
      </c>
      <c r="J15" s="22">
        <v>30</v>
      </c>
      <c r="K15" s="20">
        <v>10</v>
      </c>
      <c r="L15" s="21">
        <v>53</v>
      </c>
      <c r="M15" s="22">
        <v>40</v>
      </c>
      <c r="N15" s="23"/>
      <c r="O15" s="23"/>
      <c r="P15" s="24"/>
      <c r="Q15" s="23"/>
      <c r="R15" s="23"/>
      <c r="S15" s="23">
        <v>3</v>
      </c>
      <c r="T15" s="23"/>
      <c r="U15" s="23">
        <v>3</v>
      </c>
      <c r="V15" s="23"/>
      <c r="W15" s="23"/>
      <c r="X15" s="25">
        <f t="shared" si="0"/>
        <v>2.7199074074074014E-2</v>
      </c>
      <c r="Y15" s="26">
        <f t="shared" si="1"/>
        <v>6</v>
      </c>
      <c r="Z15" s="27"/>
      <c r="AA15" s="28" t="str">
        <f t="shared" si="2"/>
        <v>0:6:0</v>
      </c>
      <c r="AB15" s="28" t="str">
        <f t="shared" si="3"/>
        <v>0:0:</v>
      </c>
      <c r="AC15" s="29">
        <f t="shared" si="4"/>
        <v>3.136574074074068E-2</v>
      </c>
      <c r="AD15" s="30">
        <v>4</v>
      </c>
    </row>
    <row r="16" spans="1:31" x14ac:dyDescent="0.25">
      <c r="A16" s="15">
        <v>4</v>
      </c>
      <c r="B16" s="15" t="s">
        <v>52</v>
      </c>
      <c r="C16" s="16" t="s">
        <v>64</v>
      </c>
      <c r="D16" s="16" t="s">
        <v>65</v>
      </c>
      <c r="E16" s="17">
        <v>2020</v>
      </c>
      <c r="F16" s="18" t="s">
        <v>66</v>
      </c>
      <c r="G16" s="45" t="s">
        <v>99</v>
      </c>
      <c r="H16" s="20">
        <v>10</v>
      </c>
      <c r="I16" s="21">
        <v>11</v>
      </c>
      <c r="J16" s="22">
        <v>30</v>
      </c>
      <c r="K16" s="20">
        <v>10</v>
      </c>
      <c r="L16" s="21">
        <v>48</v>
      </c>
      <c r="M16" s="22">
        <v>35</v>
      </c>
      <c r="N16" s="23"/>
      <c r="O16" s="23"/>
      <c r="P16" s="24"/>
      <c r="Q16" s="23"/>
      <c r="R16" s="23"/>
      <c r="S16" s="23">
        <v>2</v>
      </c>
      <c r="T16" s="23"/>
      <c r="U16" s="23">
        <v>1</v>
      </c>
      <c r="V16" s="23"/>
      <c r="W16" s="23">
        <v>9</v>
      </c>
      <c r="X16" s="25">
        <f t="shared" si="0"/>
        <v>2.5752314814814825E-2</v>
      </c>
      <c r="Y16" s="26">
        <f t="shared" si="1"/>
        <v>12</v>
      </c>
      <c r="Z16" s="27"/>
      <c r="AA16" s="28" t="str">
        <f t="shared" si="2"/>
        <v>0:12:0</v>
      </c>
      <c r="AB16" s="28" t="str">
        <f t="shared" si="3"/>
        <v>0:0:</v>
      </c>
      <c r="AC16" s="29">
        <f t="shared" si="4"/>
        <v>3.4085648148148157E-2</v>
      </c>
      <c r="AD16" s="30">
        <v>5</v>
      </c>
    </row>
    <row r="17" spans="1:30" x14ac:dyDescent="0.25">
      <c r="A17" s="15">
        <v>1</v>
      </c>
      <c r="B17" s="31" t="s">
        <v>67</v>
      </c>
      <c r="C17" s="16" t="s">
        <v>68</v>
      </c>
      <c r="D17" s="16" t="s">
        <v>69</v>
      </c>
      <c r="E17" s="32">
        <v>2017</v>
      </c>
      <c r="F17" s="33" t="s">
        <v>70</v>
      </c>
      <c r="G17" s="19" t="s">
        <v>102</v>
      </c>
      <c r="H17" s="20">
        <v>10</v>
      </c>
      <c r="I17" s="21">
        <v>7</v>
      </c>
      <c r="J17" s="22">
        <v>0</v>
      </c>
      <c r="K17" s="20">
        <v>10</v>
      </c>
      <c r="L17" s="21">
        <v>33</v>
      </c>
      <c r="M17" s="22">
        <v>45</v>
      </c>
      <c r="N17" s="23"/>
      <c r="O17" s="23"/>
      <c r="P17" s="24"/>
      <c r="Q17" s="23"/>
      <c r="R17" s="23"/>
      <c r="S17" s="23"/>
      <c r="T17" s="23"/>
      <c r="U17" s="23"/>
      <c r="V17" s="23"/>
      <c r="W17" s="23"/>
      <c r="X17" s="25">
        <f t="shared" si="0"/>
        <v>1.8576388888888906E-2</v>
      </c>
      <c r="Y17" s="26" t="str">
        <f t="shared" si="1"/>
        <v>00</v>
      </c>
      <c r="Z17" s="27"/>
      <c r="AA17" s="28" t="str">
        <f t="shared" si="2"/>
        <v>0:00:0</v>
      </c>
      <c r="AB17" s="28" t="str">
        <f t="shared" si="3"/>
        <v>0:0:</v>
      </c>
      <c r="AC17" s="29">
        <f t="shared" si="4"/>
        <v>1.8576388888888906E-2</v>
      </c>
      <c r="AD17" s="30">
        <v>1</v>
      </c>
    </row>
    <row r="18" spans="1:30" x14ac:dyDescent="0.25">
      <c r="A18" s="15">
        <v>21</v>
      </c>
      <c r="B18" s="15" t="s">
        <v>67</v>
      </c>
      <c r="C18" s="16" t="s">
        <v>71</v>
      </c>
      <c r="D18" s="16" t="s">
        <v>69</v>
      </c>
      <c r="E18" s="17">
        <v>2018</v>
      </c>
      <c r="F18" s="18" t="s">
        <v>70</v>
      </c>
      <c r="G18" s="19" t="s">
        <v>102</v>
      </c>
      <c r="H18" s="20">
        <v>10</v>
      </c>
      <c r="I18" s="21">
        <v>38</v>
      </c>
      <c r="J18" s="22">
        <v>30</v>
      </c>
      <c r="K18" s="20">
        <v>11</v>
      </c>
      <c r="L18" s="21">
        <v>7</v>
      </c>
      <c r="M18" s="22">
        <v>37</v>
      </c>
      <c r="N18" s="23"/>
      <c r="O18" s="23"/>
      <c r="P18" s="24"/>
      <c r="Q18" s="23"/>
      <c r="R18" s="23"/>
      <c r="S18" s="23"/>
      <c r="T18" s="23"/>
      <c r="U18" s="23">
        <v>3</v>
      </c>
      <c r="V18" s="23">
        <v>1</v>
      </c>
      <c r="W18" s="23">
        <v>1</v>
      </c>
      <c r="X18" s="25">
        <f t="shared" si="0"/>
        <v>2.0219907407407367E-2</v>
      </c>
      <c r="Y18" s="26">
        <f t="shared" si="1"/>
        <v>5</v>
      </c>
      <c r="Z18" s="27"/>
      <c r="AA18" s="28" t="str">
        <f t="shared" si="2"/>
        <v>0:5:0</v>
      </c>
      <c r="AB18" s="28" t="str">
        <f t="shared" si="3"/>
        <v>0:0:</v>
      </c>
      <c r="AC18" s="29">
        <f t="shared" si="4"/>
        <v>2.3692129629629591E-2</v>
      </c>
      <c r="AD18" s="30">
        <v>2</v>
      </c>
    </row>
    <row r="19" spans="1:30" x14ac:dyDescent="0.25">
      <c r="A19" s="15">
        <v>17</v>
      </c>
      <c r="B19" s="15" t="s">
        <v>67</v>
      </c>
      <c r="C19" s="16" t="s">
        <v>72</v>
      </c>
      <c r="D19" s="16" t="s">
        <v>36</v>
      </c>
      <c r="E19" s="17">
        <v>2020</v>
      </c>
      <c r="F19" s="18" t="s">
        <v>73</v>
      </c>
      <c r="G19" s="45" t="s">
        <v>99</v>
      </c>
      <c r="H19" s="20">
        <v>10</v>
      </c>
      <c r="I19" s="21">
        <v>31</v>
      </c>
      <c r="J19" s="22">
        <v>0</v>
      </c>
      <c r="K19" s="20">
        <v>11</v>
      </c>
      <c r="L19" s="21">
        <v>7</v>
      </c>
      <c r="M19" s="22">
        <v>21</v>
      </c>
      <c r="N19" s="23"/>
      <c r="O19" s="23"/>
      <c r="P19" s="24"/>
      <c r="Q19" s="23"/>
      <c r="R19" s="23"/>
      <c r="S19" s="23">
        <v>1</v>
      </c>
      <c r="T19" s="23"/>
      <c r="U19" s="23"/>
      <c r="V19" s="23"/>
      <c r="W19" s="23"/>
      <c r="X19" s="25">
        <f t="shared" si="0"/>
        <v>2.5243055555555505E-2</v>
      </c>
      <c r="Y19" s="26">
        <f t="shared" si="1"/>
        <v>1</v>
      </c>
      <c r="Z19" s="27">
        <v>5</v>
      </c>
      <c r="AA19" s="28" t="str">
        <f t="shared" si="2"/>
        <v>0:1:0</v>
      </c>
      <c r="AB19" s="28" t="str">
        <f t="shared" si="3"/>
        <v>0:0:5</v>
      </c>
      <c r="AC19" s="29">
        <f t="shared" si="4"/>
        <v>2.5879629629629579E-2</v>
      </c>
      <c r="AD19" s="30">
        <v>3</v>
      </c>
    </row>
    <row r="20" spans="1:30" x14ac:dyDescent="0.25">
      <c r="A20" s="15">
        <v>2</v>
      </c>
      <c r="B20" s="15" t="s">
        <v>67</v>
      </c>
      <c r="C20" s="16" t="s">
        <v>74</v>
      </c>
      <c r="D20" s="16" t="s">
        <v>36</v>
      </c>
      <c r="E20" s="17">
        <v>2018</v>
      </c>
      <c r="F20" s="18" t="s">
        <v>75</v>
      </c>
      <c r="G20" s="45" t="s">
        <v>99</v>
      </c>
      <c r="H20" s="20">
        <v>10</v>
      </c>
      <c r="I20" s="21">
        <v>8</v>
      </c>
      <c r="J20" s="22">
        <v>30</v>
      </c>
      <c r="K20" s="20">
        <v>10</v>
      </c>
      <c r="L20" s="21">
        <v>42</v>
      </c>
      <c r="M20" s="22">
        <v>10</v>
      </c>
      <c r="N20" s="23"/>
      <c r="O20" s="23"/>
      <c r="P20" s="24"/>
      <c r="Q20" s="23"/>
      <c r="R20" s="23"/>
      <c r="S20" s="23"/>
      <c r="T20" s="23"/>
      <c r="U20" s="23">
        <v>3</v>
      </c>
      <c r="V20" s="23">
        <v>1</v>
      </c>
      <c r="W20" s="23">
        <v>1</v>
      </c>
      <c r="X20" s="25">
        <f t="shared" si="0"/>
        <v>2.3379629629629584E-2</v>
      </c>
      <c r="Y20" s="26">
        <f t="shared" si="1"/>
        <v>5</v>
      </c>
      <c r="Z20" s="27"/>
      <c r="AA20" s="28" t="str">
        <f t="shared" si="2"/>
        <v>0:5:0</v>
      </c>
      <c r="AB20" s="28" t="str">
        <f t="shared" si="3"/>
        <v>0:0:</v>
      </c>
      <c r="AC20" s="29">
        <f t="shared" si="4"/>
        <v>2.6851851851851807E-2</v>
      </c>
      <c r="AD20" s="30">
        <v>4</v>
      </c>
    </row>
    <row r="21" spans="1:30" x14ac:dyDescent="0.25">
      <c r="A21" s="15">
        <v>12</v>
      </c>
      <c r="B21" s="15" t="s">
        <v>67</v>
      </c>
      <c r="C21" s="16" t="s">
        <v>76</v>
      </c>
      <c r="D21" s="16" t="s">
        <v>77</v>
      </c>
      <c r="E21" s="17">
        <v>2017</v>
      </c>
      <c r="F21" s="18" t="s">
        <v>78</v>
      </c>
      <c r="G21" s="19" t="s">
        <v>79</v>
      </c>
      <c r="H21" s="20">
        <v>10</v>
      </c>
      <c r="I21" s="21">
        <v>23</v>
      </c>
      <c r="J21" s="22">
        <v>30</v>
      </c>
      <c r="K21" s="20">
        <v>10</v>
      </c>
      <c r="L21" s="21">
        <v>52</v>
      </c>
      <c r="M21" s="22">
        <v>48</v>
      </c>
      <c r="N21" s="23"/>
      <c r="O21" s="23"/>
      <c r="P21" s="24"/>
      <c r="Q21" s="23"/>
      <c r="R21" s="23"/>
      <c r="S21" s="23">
        <v>2</v>
      </c>
      <c r="T21" s="23">
        <v>1</v>
      </c>
      <c r="U21" s="23">
        <v>4</v>
      </c>
      <c r="V21" s="23"/>
      <c r="W21" s="23">
        <v>5</v>
      </c>
      <c r="X21" s="25">
        <f t="shared" si="0"/>
        <v>2.0347222222222239E-2</v>
      </c>
      <c r="Y21" s="26">
        <f t="shared" si="1"/>
        <v>12</v>
      </c>
      <c r="Z21" s="27"/>
      <c r="AA21" s="28" t="str">
        <f t="shared" si="2"/>
        <v>0:12:0</v>
      </c>
      <c r="AB21" s="28" t="str">
        <f t="shared" si="3"/>
        <v>0:0:</v>
      </c>
      <c r="AC21" s="29">
        <f t="shared" si="4"/>
        <v>2.868055555555557E-2</v>
      </c>
      <c r="AD21" s="30">
        <v>5</v>
      </c>
    </row>
    <row r="22" spans="1:30" x14ac:dyDescent="0.25">
      <c r="A22" s="15">
        <v>11</v>
      </c>
      <c r="B22" s="15" t="s">
        <v>67</v>
      </c>
      <c r="C22" s="16" t="s">
        <v>80</v>
      </c>
      <c r="D22" s="16" t="s">
        <v>81</v>
      </c>
      <c r="E22" s="17">
        <v>2011</v>
      </c>
      <c r="F22" s="18" t="s">
        <v>82</v>
      </c>
      <c r="G22" s="45" t="s">
        <v>99</v>
      </c>
      <c r="H22" s="20">
        <v>10</v>
      </c>
      <c r="I22" s="21">
        <v>22</v>
      </c>
      <c r="J22" s="22">
        <v>0</v>
      </c>
      <c r="K22" s="20">
        <v>11</v>
      </c>
      <c r="L22" s="21">
        <v>1</v>
      </c>
      <c r="M22" s="22">
        <v>16</v>
      </c>
      <c r="N22" s="23"/>
      <c r="O22" s="23"/>
      <c r="P22" s="24"/>
      <c r="Q22" s="23"/>
      <c r="R22" s="23"/>
      <c r="S22" s="23">
        <v>2</v>
      </c>
      <c r="T22" s="23"/>
      <c r="U22" s="23">
        <v>1</v>
      </c>
      <c r="V22" s="23"/>
      <c r="W22" s="23"/>
      <c r="X22" s="25">
        <f t="shared" si="0"/>
        <v>2.726851851851847E-2</v>
      </c>
      <c r="Y22" s="26">
        <f t="shared" si="1"/>
        <v>3</v>
      </c>
      <c r="Z22" s="27"/>
      <c r="AA22" s="28" t="str">
        <f t="shared" si="2"/>
        <v>0:3:0</v>
      </c>
      <c r="AB22" s="28" t="str">
        <f t="shared" si="3"/>
        <v>0:0:</v>
      </c>
      <c r="AC22" s="29">
        <f t="shared" si="4"/>
        <v>2.9351851851851803E-2</v>
      </c>
      <c r="AD22" s="30">
        <v>6</v>
      </c>
    </row>
    <row r="23" spans="1:30" x14ac:dyDescent="0.25">
      <c r="A23" s="15">
        <v>9</v>
      </c>
      <c r="B23" s="15" t="s">
        <v>83</v>
      </c>
      <c r="C23" s="16" t="s">
        <v>84</v>
      </c>
      <c r="D23" s="16" t="s">
        <v>85</v>
      </c>
      <c r="E23" s="17">
        <v>2010</v>
      </c>
      <c r="F23" s="18"/>
      <c r="G23" s="19" t="s">
        <v>98</v>
      </c>
      <c r="H23" s="20">
        <v>10</v>
      </c>
      <c r="I23" s="21">
        <v>19</v>
      </c>
      <c r="J23" s="22">
        <v>0</v>
      </c>
      <c r="K23" s="20">
        <v>11</v>
      </c>
      <c r="L23" s="21">
        <v>4</v>
      </c>
      <c r="M23" s="22">
        <v>5</v>
      </c>
      <c r="N23" s="23">
        <v>2</v>
      </c>
      <c r="O23" s="23"/>
      <c r="P23" s="24"/>
      <c r="Q23" s="23"/>
      <c r="R23" s="23"/>
      <c r="S23" s="23">
        <v>2</v>
      </c>
      <c r="T23" s="23"/>
      <c r="U23" s="23">
        <v>1</v>
      </c>
      <c r="V23" s="23"/>
      <c r="W23" s="23"/>
      <c r="X23" s="25">
        <f t="shared" si="0"/>
        <v>3.1307870370370416E-2</v>
      </c>
      <c r="Y23" s="26">
        <f t="shared" si="1"/>
        <v>5</v>
      </c>
      <c r="Z23" s="27"/>
      <c r="AA23" s="28" t="str">
        <f t="shared" si="2"/>
        <v>0:5:0</v>
      </c>
      <c r="AB23" s="28" t="str">
        <f t="shared" si="3"/>
        <v>0:0:</v>
      </c>
      <c r="AC23" s="29">
        <f t="shared" si="4"/>
        <v>3.478009259259264E-2</v>
      </c>
      <c r="AD23" s="30">
        <v>1</v>
      </c>
    </row>
    <row r="24" spans="1:30" x14ac:dyDescent="0.25">
      <c r="A24" s="15">
        <v>18</v>
      </c>
      <c r="B24" s="15" t="s">
        <v>86</v>
      </c>
      <c r="C24" s="16" t="s">
        <v>87</v>
      </c>
      <c r="D24" s="16" t="s">
        <v>88</v>
      </c>
      <c r="E24" s="17">
        <v>2011</v>
      </c>
      <c r="F24" s="18"/>
      <c r="G24" s="19" t="s">
        <v>98</v>
      </c>
      <c r="H24" s="20">
        <v>10</v>
      </c>
      <c r="I24" s="21">
        <v>32</v>
      </c>
      <c r="J24" s="22">
        <v>30</v>
      </c>
      <c r="K24" s="20">
        <v>11</v>
      </c>
      <c r="L24" s="21">
        <v>21</v>
      </c>
      <c r="M24" s="22">
        <v>55</v>
      </c>
      <c r="N24" s="23">
        <v>2</v>
      </c>
      <c r="O24" s="23"/>
      <c r="P24" s="24"/>
      <c r="Q24" s="23"/>
      <c r="R24" s="23">
        <v>2</v>
      </c>
      <c r="S24" s="23">
        <v>2</v>
      </c>
      <c r="T24" s="23"/>
      <c r="U24" s="23">
        <v>9</v>
      </c>
      <c r="V24" s="23">
        <v>1</v>
      </c>
      <c r="W24" s="23"/>
      <c r="X24" s="25">
        <f t="shared" si="0"/>
        <v>3.4317129629629628E-2</v>
      </c>
      <c r="Y24" s="26">
        <f t="shared" si="1"/>
        <v>16</v>
      </c>
      <c r="Z24" s="27"/>
      <c r="AA24" s="28" t="str">
        <f t="shared" si="2"/>
        <v>0:16:0</v>
      </c>
      <c r="AB24" s="28" t="str">
        <f t="shared" si="3"/>
        <v>0:0:</v>
      </c>
      <c r="AC24" s="29">
        <f t="shared" si="4"/>
        <v>4.5428240740740741E-2</v>
      </c>
      <c r="AD24" s="30">
        <v>1</v>
      </c>
    </row>
    <row r="25" spans="1:30" x14ac:dyDescent="0.25">
      <c r="A25" s="15">
        <v>15</v>
      </c>
      <c r="B25" s="15" t="s">
        <v>89</v>
      </c>
      <c r="C25" s="16" t="s">
        <v>90</v>
      </c>
      <c r="D25" s="16" t="s">
        <v>91</v>
      </c>
      <c r="E25" s="17">
        <v>2005</v>
      </c>
      <c r="F25" s="18"/>
      <c r="G25" s="19" t="s">
        <v>101</v>
      </c>
      <c r="H25" s="20">
        <v>10</v>
      </c>
      <c r="I25" s="21">
        <v>28</v>
      </c>
      <c r="J25" s="22">
        <v>0</v>
      </c>
      <c r="K25" s="20">
        <v>11</v>
      </c>
      <c r="L25" s="21">
        <v>32</v>
      </c>
      <c r="M25" s="22">
        <v>0</v>
      </c>
      <c r="N25" s="23"/>
      <c r="O25" s="23"/>
      <c r="P25" s="24"/>
      <c r="Q25" s="23"/>
      <c r="R25" s="23"/>
      <c r="S25" s="23">
        <v>2</v>
      </c>
      <c r="T25" s="23"/>
      <c r="U25" s="23"/>
      <c r="V25" s="23"/>
      <c r="W25" s="23"/>
      <c r="X25" s="25">
        <f t="shared" si="0"/>
        <v>4.4444444444444453E-2</v>
      </c>
      <c r="Y25" s="26">
        <f t="shared" si="1"/>
        <v>2</v>
      </c>
      <c r="Z25" s="27">
        <v>10</v>
      </c>
      <c r="AA25" s="28" t="str">
        <f t="shared" si="2"/>
        <v>0:2:0</v>
      </c>
      <c r="AB25" s="28" t="str">
        <f t="shared" si="3"/>
        <v>0:0:10</v>
      </c>
      <c r="AC25" s="29">
        <f t="shared" si="4"/>
        <v>4.5717592592592601E-2</v>
      </c>
      <c r="AD25" s="30">
        <v>1</v>
      </c>
    </row>
    <row r="26" spans="1:30" x14ac:dyDescent="0.25">
      <c r="A26" s="15">
        <v>24</v>
      </c>
      <c r="B26" s="15" t="s">
        <v>92</v>
      </c>
      <c r="C26" s="16" t="s">
        <v>93</v>
      </c>
      <c r="D26" s="16" t="s">
        <v>94</v>
      </c>
      <c r="E26" s="17">
        <v>1972</v>
      </c>
      <c r="F26" s="18"/>
      <c r="G26" s="45" t="s">
        <v>99</v>
      </c>
      <c r="H26" s="20">
        <v>10</v>
      </c>
      <c r="I26" s="21">
        <v>37</v>
      </c>
      <c r="J26" s="22">
        <v>0</v>
      </c>
      <c r="K26" s="20">
        <v>11</v>
      </c>
      <c r="L26" s="21">
        <v>45</v>
      </c>
      <c r="M26" s="22">
        <v>6</v>
      </c>
      <c r="N26" s="23">
        <v>2</v>
      </c>
      <c r="O26" s="23"/>
      <c r="P26" s="24"/>
      <c r="Q26" s="23"/>
      <c r="R26" s="23"/>
      <c r="S26" s="23">
        <v>3</v>
      </c>
      <c r="T26" s="23">
        <v>2</v>
      </c>
      <c r="U26" s="23">
        <v>1</v>
      </c>
      <c r="V26" s="23"/>
      <c r="W26" s="23"/>
      <c r="X26" s="25">
        <f t="shared" si="0"/>
        <v>4.7291666666666621E-2</v>
      </c>
      <c r="Y26" s="26">
        <f t="shared" si="1"/>
        <v>8</v>
      </c>
      <c r="Z26" s="27"/>
      <c r="AA26" s="28" t="str">
        <f t="shared" si="2"/>
        <v>0:8:0</v>
      </c>
      <c r="AB26" s="28" t="str">
        <f t="shared" si="3"/>
        <v>0:0:</v>
      </c>
      <c r="AC26" s="29">
        <f t="shared" si="4"/>
        <v>5.2847222222222177E-2</v>
      </c>
      <c r="AD26" s="30">
        <v>1</v>
      </c>
    </row>
    <row r="27" spans="1:30" x14ac:dyDescent="0.25">
      <c r="A27" s="15">
        <v>23</v>
      </c>
      <c r="B27" s="15" t="s">
        <v>92</v>
      </c>
      <c r="C27" s="16" t="s">
        <v>95</v>
      </c>
      <c r="D27" s="16" t="s">
        <v>96</v>
      </c>
      <c r="E27" s="17">
        <v>1973</v>
      </c>
      <c r="F27" s="18"/>
      <c r="G27" s="45" t="s">
        <v>99</v>
      </c>
      <c r="H27" s="20">
        <v>10</v>
      </c>
      <c r="I27" s="21">
        <v>49</v>
      </c>
      <c r="J27" s="22">
        <v>0</v>
      </c>
      <c r="K27" s="20">
        <v>11</v>
      </c>
      <c r="L27" s="21">
        <v>57</v>
      </c>
      <c r="M27" s="22">
        <v>11</v>
      </c>
      <c r="N27" s="23"/>
      <c r="O27" s="23"/>
      <c r="P27" s="24"/>
      <c r="Q27" s="23"/>
      <c r="R27" s="23"/>
      <c r="S27" s="23">
        <v>3</v>
      </c>
      <c r="T27" s="23">
        <v>2</v>
      </c>
      <c r="U27" s="23">
        <v>7</v>
      </c>
      <c r="V27" s="23"/>
      <c r="W27" s="23">
        <v>1</v>
      </c>
      <c r="X27" s="25">
        <f t="shared" si="0"/>
        <v>4.7349537037037037E-2</v>
      </c>
      <c r="Y27" s="26">
        <f t="shared" si="1"/>
        <v>13</v>
      </c>
      <c r="Z27" s="27"/>
      <c r="AA27" s="28" t="str">
        <f t="shared" si="2"/>
        <v>0:13:0</v>
      </c>
      <c r="AB27" s="28" t="str">
        <f t="shared" si="3"/>
        <v>0:0:</v>
      </c>
      <c r="AC27" s="29">
        <f t="shared" si="4"/>
        <v>5.6377314814814818E-2</v>
      </c>
      <c r="AD27" s="30">
        <v>2</v>
      </c>
    </row>
    <row r="28" spans="1:30" x14ac:dyDescent="0.25">
      <c r="A28" s="15"/>
      <c r="B28" s="15"/>
      <c r="C28" s="16"/>
      <c r="D28" s="16"/>
      <c r="E28" s="17"/>
      <c r="F28" s="18"/>
      <c r="G28" s="19"/>
      <c r="H28" s="20"/>
      <c r="I28" s="21"/>
      <c r="J28" s="22"/>
      <c r="K28" s="20"/>
      <c r="L28" s="21"/>
      <c r="M28" s="22"/>
      <c r="N28" s="23"/>
      <c r="O28" s="23"/>
      <c r="P28" s="24"/>
      <c r="Q28" s="23"/>
      <c r="R28" s="23"/>
      <c r="S28" s="23"/>
      <c r="T28" s="23"/>
      <c r="U28" s="23"/>
      <c r="V28" s="23"/>
      <c r="W28" s="23"/>
      <c r="X28" s="25" t="str">
        <f t="shared" si="0"/>
        <v/>
      </c>
      <c r="Y28" s="26" t="str">
        <f t="shared" ref="Y28:Y48" si="5">IF(SUM(N28:W28)=0,"00",SUM(N28:W28))</f>
        <v>00</v>
      </c>
      <c r="Z28" s="27"/>
      <c r="AA28" s="28" t="str">
        <f t="shared" si="2"/>
        <v>0:00:0</v>
      </c>
      <c r="AB28" s="28" t="str">
        <f t="shared" si="3"/>
        <v>0:0:</v>
      </c>
      <c r="AC28" s="29" t="str">
        <f t="shared" si="4"/>
        <v/>
      </c>
      <c r="AD28" s="30"/>
    </row>
    <row r="29" spans="1:30" x14ac:dyDescent="0.25">
      <c r="A29" s="15"/>
      <c r="B29" s="34"/>
      <c r="C29" s="35"/>
      <c r="D29" s="35"/>
      <c r="E29" s="34"/>
      <c r="F29" s="35"/>
      <c r="G29" s="35"/>
      <c r="H29" s="20"/>
      <c r="I29" s="21"/>
      <c r="J29" s="22"/>
      <c r="K29" s="20"/>
      <c r="L29" s="21"/>
      <c r="M29" s="22"/>
      <c r="N29" s="23"/>
      <c r="O29" s="23"/>
      <c r="P29" s="24"/>
      <c r="Q29" s="23"/>
      <c r="R29" s="23"/>
      <c r="S29" s="23"/>
      <c r="T29" s="23"/>
      <c r="U29" s="23"/>
      <c r="V29" s="23"/>
      <c r="W29" s="23"/>
      <c r="X29" s="25" t="str">
        <f t="shared" si="0"/>
        <v/>
      </c>
      <c r="Y29" s="26" t="str">
        <f t="shared" si="5"/>
        <v>00</v>
      </c>
      <c r="Z29" s="27"/>
      <c r="AA29" s="28" t="str">
        <f t="shared" si="2"/>
        <v>0:00:0</v>
      </c>
      <c r="AB29" s="28" t="str">
        <f t="shared" si="3"/>
        <v>0:0:</v>
      </c>
      <c r="AC29" s="29" t="str">
        <f t="shared" si="4"/>
        <v/>
      </c>
      <c r="AD29" s="30"/>
    </row>
    <row r="30" spans="1:30" x14ac:dyDescent="0.25">
      <c r="A30" s="15"/>
      <c r="B30" s="15"/>
      <c r="C30" s="16"/>
      <c r="D30" s="16"/>
      <c r="E30" s="17"/>
      <c r="F30" s="18"/>
      <c r="G30" s="19"/>
      <c r="H30" s="20"/>
      <c r="I30" s="21"/>
      <c r="J30" s="22"/>
      <c r="K30" s="20"/>
      <c r="L30" s="21"/>
      <c r="M30" s="22"/>
      <c r="N30" s="23"/>
      <c r="O30" s="23"/>
      <c r="P30" s="24"/>
      <c r="Q30" s="23"/>
      <c r="R30" s="23"/>
      <c r="S30" s="23"/>
      <c r="T30" s="23"/>
      <c r="U30" s="23"/>
      <c r="V30" s="23"/>
      <c r="W30" s="23"/>
      <c r="X30" s="25" t="str">
        <f t="shared" si="0"/>
        <v/>
      </c>
      <c r="Y30" s="26" t="str">
        <f t="shared" si="5"/>
        <v>00</v>
      </c>
      <c r="Z30" s="27"/>
      <c r="AA30" s="28" t="str">
        <f t="shared" si="2"/>
        <v>0:00:0</v>
      </c>
      <c r="AB30" s="28" t="str">
        <f t="shared" si="3"/>
        <v>0:0:</v>
      </c>
      <c r="AC30" s="29" t="str">
        <f t="shared" si="4"/>
        <v/>
      </c>
      <c r="AD30" s="30"/>
    </row>
    <row r="31" spans="1:30" x14ac:dyDescent="0.25">
      <c r="A31" s="15"/>
      <c r="B31" s="31"/>
      <c r="C31" s="16"/>
      <c r="D31" s="16"/>
      <c r="E31" s="32"/>
      <c r="F31" s="36"/>
      <c r="G31" s="19"/>
      <c r="H31" s="20"/>
      <c r="I31" s="21"/>
      <c r="J31" s="22"/>
      <c r="K31" s="20"/>
      <c r="L31" s="21"/>
      <c r="M31" s="22"/>
      <c r="N31" s="23"/>
      <c r="O31" s="23"/>
      <c r="P31" s="24"/>
      <c r="Q31" s="23"/>
      <c r="R31" s="23"/>
      <c r="S31" s="23"/>
      <c r="T31" s="23"/>
      <c r="U31" s="23"/>
      <c r="V31" s="23"/>
      <c r="W31" s="23"/>
      <c r="X31" s="25" t="str">
        <f t="shared" si="0"/>
        <v/>
      </c>
      <c r="Y31" s="26" t="str">
        <f t="shared" si="5"/>
        <v>00</v>
      </c>
      <c r="Z31" s="27"/>
      <c r="AA31" s="28" t="str">
        <f t="shared" si="2"/>
        <v>0:00:0</v>
      </c>
      <c r="AB31" s="28" t="str">
        <f t="shared" si="3"/>
        <v>0:0:</v>
      </c>
      <c r="AC31" s="29" t="str">
        <f t="shared" si="4"/>
        <v/>
      </c>
      <c r="AD31" s="30"/>
    </row>
    <row r="32" spans="1:30" x14ac:dyDescent="0.25">
      <c r="A32" s="15"/>
      <c r="B32" s="31"/>
      <c r="C32" s="16"/>
      <c r="D32" s="16"/>
      <c r="E32" s="37"/>
      <c r="F32" s="38"/>
      <c r="G32" s="39"/>
      <c r="H32" s="20"/>
      <c r="I32" s="21"/>
      <c r="J32" s="22"/>
      <c r="K32" s="20"/>
      <c r="L32" s="21"/>
      <c r="M32" s="22"/>
      <c r="N32" s="23"/>
      <c r="O32" s="23"/>
      <c r="P32" s="24"/>
      <c r="Q32" s="23"/>
      <c r="R32" s="23"/>
      <c r="S32" s="23"/>
      <c r="T32" s="23"/>
      <c r="U32" s="23"/>
      <c r="V32" s="23"/>
      <c r="W32" s="23"/>
      <c r="X32" s="25" t="str">
        <f t="shared" si="0"/>
        <v/>
      </c>
      <c r="Y32" s="26" t="str">
        <f t="shared" si="5"/>
        <v>00</v>
      </c>
      <c r="Z32" s="27"/>
      <c r="AA32" s="28" t="str">
        <f t="shared" si="2"/>
        <v>0:00:0</v>
      </c>
      <c r="AB32" s="28" t="str">
        <f t="shared" si="3"/>
        <v>0:0:</v>
      </c>
      <c r="AC32" s="29" t="str">
        <f t="shared" si="4"/>
        <v/>
      </c>
      <c r="AD32" s="30"/>
    </row>
    <row r="33" spans="1:30" x14ac:dyDescent="0.25">
      <c r="A33" s="34"/>
      <c r="B33" s="31"/>
      <c r="C33" s="35"/>
      <c r="D33" s="35"/>
      <c r="E33" s="37"/>
      <c r="F33" s="38"/>
      <c r="G33" s="40"/>
      <c r="H33" s="20"/>
      <c r="I33" s="21"/>
      <c r="J33" s="22"/>
      <c r="K33" s="20"/>
      <c r="L33" s="21"/>
      <c r="M33" s="22"/>
      <c r="N33" s="23"/>
      <c r="O33" s="23"/>
      <c r="P33" s="24"/>
      <c r="Q33" s="23"/>
      <c r="R33" s="23"/>
      <c r="S33" s="23"/>
      <c r="T33" s="23"/>
      <c r="U33" s="23"/>
      <c r="V33" s="23"/>
      <c r="W33" s="23"/>
      <c r="X33" s="25" t="str">
        <f t="shared" si="0"/>
        <v/>
      </c>
      <c r="Y33" s="26" t="str">
        <f t="shared" si="5"/>
        <v>00</v>
      </c>
      <c r="Z33" s="27"/>
      <c r="AA33" s="28" t="str">
        <f t="shared" si="2"/>
        <v>0:00:0</v>
      </c>
      <c r="AB33" s="28" t="str">
        <f t="shared" si="3"/>
        <v>0:0:</v>
      </c>
      <c r="AC33" s="29" t="str">
        <f t="shared" si="4"/>
        <v/>
      </c>
      <c r="AD33" s="30"/>
    </row>
    <row r="34" spans="1:30" x14ac:dyDescent="0.25">
      <c r="A34" s="34"/>
      <c r="B34" s="31"/>
      <c r="C34" s="35"/>
      <c r="D34" s="35"/>
      <c r="E34" s="37"/>
      <c r="F34" s="38"/>
      <c r="G34" s="40"/>
      <c r="H34" s="20"/>
      <c r="I34" s="21"/>
      <c r="J34" s="22"/>
      <c r="K34" s="20"/>
      <c r="L34" s="21"/>
      <c r="M34" s="22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5" t="str">
        <f t="shared" si="0"/>
        <v/>
      </c>
      <c r="Y34" s="26" t="str">
        <f t="shared" si="5"/>
        <v>00</v>
      </c>
      <c r="Z34" s="27"/>
      <c r="AA34" s="28" t="str">
        <f t="shared" si="2"/>
        <v>0:00:0</v>
      </c>
      <c r="AB34" s="28" t="str">
        <f t="shared" si="3"/>
        <v>0:0:</v>
      </c>
      <c r="AC34" s="29" t="str">
        <f t="shared" si="4"/>
        <v/>
      </c>
      <c r="AD34" s="30"/>
    </row>
    <row r="35" spans="1:30" x14ac:dyDescent="0.25">
      <c r="A35" s="34"/>
      <c r="B35" s="31"/>
      <c r="C35" s="35"/>
      <c r="D35" s="35"/>
      <c r="E35" s="37"/>
      <c r="F35" s="38"/>
      <c r="G35" s="40"/>
      <c r="H35" s="20"/>
      <c r="I35" s="21"/>
      <c r="J35" s="22"/>
      <c r="K35" s="20"/>
      <c r="L35" s="21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5" t="str">
        <f t="shared" si="0"/>
        <v/>
      </c>
      <c r="Y35" s="26" t="str">
        <f t="shared" si="5"/>
        <v>00</v>
      </c>
      <c r="Z35" s="27"/>
      <c r="AA35" s="28" t="str">
        <f t="shared" si="2"/>
        <v>0:00:0</v>
      </c>
      <c r="AB35" s="28" t="str">
        <f t="shared" si="3"/>
        <v>0:0:</v>
      </c>
      <c r="AC35" s="29" t="str">
        <f t="shared" si="4"/>
        <v/>
      </c>
      <c r="AD35" s="30" t="s">
        <v>97</v>
      </c>
    </row>
    <row r="36" spans="1:30" x14ac:dyDescent="0.25">
      <c r="A36" s="34"/>
      <c r="B36" s="31"/>
      <c r="C36" s="35"/>
      <c r="D36" s="35"/>
      <c r="E36" s="37"/>
      <c r="F36" s="38"/>
      <c r="G36" s="40"/>
      <c r="H36" s="20"/>
      <c r="I36" s="21"/>
      <c r="J36" s="22"/>
      <c r="K36" s="20"/>
      <c r="L36" s="21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5" t="str">
        <f t="shared" si="0"/>
        <v/>
      </c>
      <c r="Y36" s="26" t="str">
        <f t="shared" si="5"/>
        <v>00</v>
      </c>
      <c r="Z36" s="27"/>
      <c r="AA36" s="28" t="str">
        <f t="shared" si="2"/>
        <v>0:00:0</v>
      </c>
      <c r="AB36" s="28" t="str">
        <f t="shared" si="3"/>
        <v>0:0:</v>
      </c>
      <c r="AC36" s="29" t="str">
        <f t="shared" si="4"/>
        <v/>
      </c>
      <c r="AD36" s="30"/>
    </row>
    <row r="37" spans="1:30" x14ac:dyDescent="0.25">
      <c r="A37" s="34"/>
      <c r="B37" s="31"/>
      <c r="C37" s="35"/>
      <c r="D37" s="35"/>
      <c r="E37" s="37"/>
      <c r="F37" s="38"/>
      <c r="G37" s="40"/>
      <c r="H37" s="20"/>
      <c r="I37" s="21"/>
      <c r="J37" s="22"/>
      <c r="K37" s="20"/>
      <c r="L37" s="21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5" t="str">
        <f t="shared" si="0"/>
        <v/>
      </c>
      <c r="Y37" s="26" t="str">
        <f t="shared" si="5"/>
        <v>00</v>
      </c>
      <c r="Z37" s="27"/>
      <c r="AA37" s="28" t="str">
        <f t="shared" si="2"/>
        <v>0:00:0</v>
      </c>
      <c r="AB37" s="28" t="str">
        <f t="shared" si="3"/>
        <v>0:0:</v>
      </c>
      <c r="AC37" s="29" t="str">
        <f t="shared" si="4"/>
        <v/>
      </c>
      <c r="AD37" s="30"/>
    </row>
    <row r="38" spans="1:30" x14ac:dyDescent="0.25">
      <c r="A38" s="34"/>
      <c r="B38" s="31"/>
      <c r="C38" s="35"/>
      <c r="D38" s="35"/>
      <c r="E38" s="37"/>
      <c r="F38" s="38"/>
      <c r="G38" s="40"/>
      <c r="H38" s="20"/>
      <c r="I38" s="21"/>
      <c r="J38" s="22"/>
      <c r="K38" s="20"/>
      <c r="L38" s="21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5" t="str">
        <f t="shared" si="0"/>
        <v/>
      </c>
      <c r="Y38" s="26" t="str">
        <f t="shared" si="5"/>
        <v>00</v>
      </c>
      <c r="Z38" s="27"/>
      <c r="AA38" s="28" t="str">
        <f t="shared" si="2"/>
        <v>0:00:0</v>
      </c>
      <c r="AB38" s="28" t="str">
        <f t="shared" si="3"/>
        <v>0:0:</v>
      </c>
      <c r="AC38" s="29" t="str">
        <f t="shared" si="4"/>
        <v/>
      </c>
      <c r="AD38" s="30"/>
    </row>
    <row r="39" spans="1:30" x14ac:dyDescent="0.25">
      <c r="A39" s="34"/>
      <c r="B39" s="31"/>
      <c r="C39" s="35"/>
      <c r="D39" s="35"/>
      <c r="E39" s="37"/>
      <c r="F39" s="38"/>
      <c r="G39" s="40"/>
      <c r="H39" s="20"/>
      <c r="I39" s="21"/>
      <c r="J39" s="22"/>
      <c r="K39" s="20"/>
      <c r="L39" s="21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5" t="str">
        <f t="shared" si="0"/>
        <v/>
      </c>
      <c r="Y39" s="26" t="str">
        <f t="shared" si="5"/>
        <v>00</v>
      </c>
      <c r="Z39" s="27"/>
      <c r="AA39" s="28" t="str">
        <f t="shared" si="2"/>
        <v>0:00:0</v>
      </c>
      <c r="AB39" s="28" t="str">
        <f t="shared" si="3"/>
        <v>0:0:</v>
      </c>
      <c r="AC39" s="29" t="str">
        <f t="shared" si="4"/>
        <v/>
      </c>
      <c r="AD39" s="30"/>
    </row>
    <row r="40" spans="1:30" x14ac:dyDescent="0.25">
      <c r="A40" s="34"/>
      <c r="B40" s="31"/>
      <c r="C40" s="35"/>
      <c r="D40" s="35"/>
      <c r="E40" s="37"/>
      <c r="F40" s="38"/>
      <c r="G40" s="40"/>
      <c r="H40" s="20"/>
      <c r="I40" s="21"/>
      <c r="J40" s="22"/>
      <c r="K40" s="20"/>
      <c r="L40" s="21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5" t="str">
        <f t="shared" si="0"/>
        <v/>
      </c>
      <c r="Y40" s="26" t="str">
        <f t="shared" si="5"/>
        <v>00</v>
      </c>
      <c r="Z40" s="27"/>
      <c r="AA40" s="28" t="str">
        <f t="shared" si="2"/>
        <v>0:00:0</v>
      </c>
      <c r="AB40" s="28" t="str">
        <f t="shared" si="3"/>
        <v>0:0:</v>
      </c>
      <c r="AC40" s="29" t="str">
        <f t="shared" si="4"/>
        <v/>
      </c>
      <c r="AD40" s="30"/>
    </row>
    <row r="41" spans="1:30" x14ac:dyDescent="0.25">
      <c r="A41" s="34"/>
      <c r="B41" s="31"/>
      <c r="C41" s="35"/>
      <c r="D41" s="35"/>
      <c r="E41" s="37"/>
      <c r="F41" s="38"/>
      <c r="G41" s="40"/>
      <c r="H41" s="20"/>
      <c r="I41" s="21"/>
      <c r="J41" s="22"/>
      <c r="K41" s="20"/>
      <c r="L41" s="21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5" t="str">
        <f t="shared" si="0"/>
        <v/>
      </c>
      <c r="Y41" s="26" t="str">
        <f t="shared" si="5"/>
        <v>00</v>
      </c>
      <c r="Z41" s="27"/>
      <c r="AA41" s="28" t="str">
        <f t="shared" si="2"/>
        <v>0:00:0</v>
      </c>
      <c r="AB41" s="28" t="str">
        <f t="shared" si="3"/>
        <v>0:0:</v>
      </c>
      <c r="AC41" s="29" t="str">
        <f t="shared" si="4"/>
        <v/>
      </c>
      <c r="AD41" s="30"/>
    </row>
    <row r="42" spans="1:30" x14ac:dyDescent="0.25">
      <c r="A42" s="34"/>
      <c r="B42" s="31"/>
      <c r="C42" s="35"/>
      <c r="D42" s="35"/>
      <c r="E42" s="37"/>
      <c r="F42" s="38"/>
      <c r="G42" s="40"/>
      <c r="H42" s="20"/>
      <c r="I42" s="21"/>
      <c r="J42" s="22"/>
      <c r="K42" s="20"/>
      <c r="L42" s="21"/>
      <c r="M42" s="22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5" t="str">
        <f t="shared" si="0"/>
        <v/>
      </c>
      <c r="Y42" s="26" t="str">
        <f t="shared" si="5"/>
        <v>00</v>
      </c>
      <c r="Z42" s="27"/>
      <c r="AA42" s="28" t="str">
        <f t="shared" si="2"/>
        <v>0:00:0</v>
      </c>
      <c r="AB42" s="28" t="str">
        <f t="shared" si="3"/>
        <v>0:0:</v>
      </c>
      <c r="AC42" s="29" t="str">
        <f t="shared" si="4"/>
        <v/>
      </c>
      <c r="AD42" s="30"/>
    </row>
    <row r="43" spans="1:30" x14ac:dyDescent="0.25">
      <c r="A43" s="34"/>
      <c r="B43" s="31"/>
      <c r="C43" s="35"/>
      <c r="D43" s="35"/>
      <c r="E43" s="37"/>
      <c r="F43" s="38"/>
      <c r="G43" s="40"/>
      <c r="H43" s="20"/>
      <c r="I43" s="21"/>
      <c r="J43" s="22"/>
      <c r="K43" s="20"/>
      <c r="L43" s="21"/>
      <c r="M43" s="22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5" t="str">
        <f t="shared" si="0"/>
        <v/>
      </c>
      <c r="Y43" s="26" t="str">
        <f t="shared" si="5"/>
        <v>00</v>
      </c>
      <c r="Z43" s="27"/>
      <c r="AA43" s="28" t="str">
        <f t="shared" si="2"/>
        <v>0:00:0</v>
      </c>
      <c r="AB43" s="28" t="str">
        <f t="shared" si="3"/>
        <v>0:0:</v>
      </c>
      <c r="AC43" s="29" t="str">
        <f t="shared" si="4"/>
        <v/>
      </c>
      <c r="AD43" s="30"/>
    </row>
    <row r="44" spans="1:30" x14ac:dyDescent="0.25">
      <c r="A44" s="34"/>
      <c r="B44" s="31"/>
      <c r="C44" s="35"/>
      <c r="D44" s="35"/>
      <c r="E44" s="37"/>
      <c r="F44" s="38"/>
      <c r="G44" s="40"/>
      <c r="H44" s="20"/>
      <c r="I44" s="21"/>
      <c r="J44" s="22"/>
      <c r="K44" s="20"/>
      <c r="L44" s="21"/>
      <c r="M44" s="2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5" t="str">
        <f t="shared" si="0"/>
        <v/>
      </c>
      <c r="Y44" s="26" t="str">
        <f t="shared" si="5"/>
        <v>00</v>
      </c>
      <c r="Z44" s="27"/>
      <c r="AA44" s="28" t="str">
        <f t="shared" si="2"/>
        <v>0:00:0</v>
      </c>
      <c r="AB44" s="28" t="str">
        <f t="shared" si="3"/>
        <v>0:0:</v>
      </c>
      <c r="AC44" s="29" t="str">
        <f t="shared" si="4"/>
        <v/>
      </c>
      <c r="AD44" s="30"/>
    </row>
    <row r="45" spans="1:30" x14ac:dyDescent="0.25">
      <c r="A45" s="34"/>
      <c r="B45" s="31"/>
      <c r="C45" s="35"/>
      <c r="D45" s="35"/>
      <c r="E45" s="37"/>
      <c r="F45" s="38"/>
      <c r="G45" s="40"/>
      <c r="H45" s="20"/>
      <c r="I45" s="21"/>
      <c r="J45" s="22"/>
      <c r="K45" s="20"/>
      <c r="L45" s="21"/>
      <c r="M45" s="2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41" t="str">
        <f t="shared" si="0"/>
        <v/>
      </c>
      <c r="Y45" s="26" t="str">
        <f t="shared" si="5"/>
        <v>00</v>
      </c>
      <c r="Z45" s="27"/>
      <c r="AA45" s="28" t="str">
        <f t="shared" si="2"/>
        <v>0:00:0</v>
      </c>
      <c r="AB45" s="28" t="str">
        <f t="shared" si="3"/>
        <v>0:0:</v>
      </c>
      <c r="AC45" s="29" t="str">
        <f t="shared" si="4"/>
        <v/>
      </c>
      <c r="AD45" s="30"/>
    </row>
    <row r="46" spans="1:30" x14ac:dyDescent="0.25">
      <c r="A46" s="34"/>
      <c r="B46" s="31"/>
      <c r="C46" s="35"/>
      <c r="D46" s="35"/>
      <c r="E46" s="37"/>
      <c r="F46" s="38"/>
      <c r="G46" s="40"/>
      <c r="H46" s="20"/>
      <c r="I46" s="21"/>
      <c r="J46" s="22"/>
      <c r="K46" s="20"/>
      <c r="L46" s="21"/>
      <c r="M46" s="2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41" t="str">
        <f t="shared" si="0"/>
        <v/>
      </c>
      <c r="Y46" s="26" t="str">
        <f t="shared" si="5"/>
        <v>00</v>
      </c>
      <c r="Z46" s="27"/>
      <c r="AA46" s="28" t="str">
        <f t="shared" si="2"/>
        <v>0:00:0</v>
      </c>
      <c r="AB46" s="28" t="str">
        <f t="shared" si="3"/>
        <v>0:0:</v>
      </c>
      <c r="AC46" s="29" t="str">
        <f t="shared" si="4"/>
        <v/>
      </c>
      <c r="AD46" s="30"/>
    </row>
    <row r="47" spans="1:30" x14ac:dyDescent="0.25">
      <c r="A47" s="34"/>
      <c r="B47" s="31"/>
      <c r="C47" s="35"/>
      <c r="D47" s="35"/>
      <c r="E47" s="37"/>
      <c r="F47" s="38"/>
      <c r="G47" s="40"/>
      <c r="H47" s="20"/>
      <c r="I47" s="21"/>
      <c r="J47" s="22"/>
      <c r="K47" s="20"/>
      <c r="L47" s="21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41" t="str">
        <f t="shared" si="0"/>
        <v/>
      </c>
      <c r="Y47" s="26" t="str">
        <f t="shared" si="5"/>
        <v>00</v>
      </c>
      <c r="Z47" s="27"/>
      <c r="AA47" s="28" t="str">
        <f t="shared" si="2"/>
        <v>0:00:0</v>
      </c>
      <c r="AB47" s="28" t="str">
        <f t="shared" si="3"/>
        <v>0:0:</v>
      </c>
      <c r="AC47" s="29" t="str">
        <f t="shared" si="4"/>
        <v/>
      </c>
      <c r="AD47" s="30"/>
    </row>
    <row r="48" spans="1:30" x14ac:dyDescent="0.25">
      <c r="A48" s="34"/>
      <c r="B48" s="31"/>
      <c r="C48" s="35"/>
      <c r="D48" s="35"/>
      <c r="E48" s="37"/>
      <c r="F48" s="38"/>
      <c r="G48" s="40"/>
      <c r="H48" s="20"/>
      <c r="I48" s="21"/>
      <c r="J48" s="22"/>
      <c r="K48" s="20"/>
      <c r="L48" s="21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41" t="str">
        <f t="shared" si="0"/>
        <v/>
      </c>
      <c r="Y48" s="26" t="str">
        <f t="shared" si="5"/>
        <v>00</v>
      </c>
      <c r="Z48" s="27"/>
      <c r="AA48" s="28" t="str">
        <f t="shared" si="2"/>
        <v>0:00:0</v>
      </c>
      <c r="AB48" s="28" t="str">
        <f t="shared" si="3"/>
        <v>0:0:</v>
      </c>
      <c r="AC48" s="29" t="str">
        <f t="shared" si="4"/>
        <v/>
      </c>
      <c r="AD48" s="30"/>
    </row>
  </sheetData>
  <mergeCells count="16">
    <mergeCell ref="K1:M1"/>
    <mergeCell ref="A1:A2"/>
    <mergeCell ref="B1:B2"/>
    <mergeCell ref="C1:C2"/>
    <mergeCell ref="D1:D2"/>
    <mergeCell ref="H1:J1"/>
    <mergeCell ref="Y1:Y2"/>
    <mergeCell ref="Z1:Z2"/>
    <mergeCell ref="AC1:AC2"/>
    <mergeCell ref="AD1:AD2"/>
    <mergeCell ref="Q1:Q2"/>
    <mergeCell ref="T1:T2"/>
    <mergeCell ref="U1:U2"/>
    <mergeCell ref="V1:V2"/>
    <mergeCell ref="W1:W2"/>
    <mergeCell ref="X1:X2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Zdenek</cp:lastModifiedBy>
  <dcterms:created xsi:type="dcterms:W3CDTF">2024-04-20T16:50:45Z</dcterms:created>
  <dcterms:modified xsi:type="dcterms:W3CDTF">2024-04-20T19:20:25Z</dcterms:modified>
</cp:coreProperties>
</file>