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cuments\Karel\Asociace\Tur.závody\TZ do škol\2023\"/>
    </mc:Choice>
  </mc:AlternateContent>
  <bookViews>
    <workbookView xWindow="0" yWindow="0" windowWidth="25200" windowHeight="11280"/>
  </bookViews>
  <sheets>
    <sheet name="výsledkovk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0" i="1" l="1"/>
  <c r="Q60" i="1"/>
  <c r="S60" i="1" s="1"/>
  <c r="P60" i="1"/>
  <c r="T59" i="1"/>
  <c r="S59" i="1"/>
  <c r="Q59" i="1"/>
  <c r="P59" i="1"/>
  <c r="U59" i="1" s="1"/>
  <c r="T58" i="1"/>
  <c r="Q58" i="1"/>
  <c r="S58" i="1" s="1"/>
  <c r="P58" i="1"/>
  <c r="U58" i="1" s="1"/>
  <c r="T57" i="1"/>
  <c r="S57" i="1"/>
  <c r="Q57" i="1"/>
  <c r="P57" i="1"/>
  <c r="U57" i="1" s="1"/>
  <c r="T56" i="1"/>
  <c r="Q56" i="1"/>
  <c r="S56" i="1" s="1"/>
  <c r="P56" i="1"/>
  <c r="T55" i="1"/>
  <c r="S55" i="1"/>
  <c r="Q55" i="1"/>
  <c r="P55" i="1"/>
  <c r="U55" i="1" s="1"/>
  <c r="T54" i="1"/>
  <c r="Q54" i="1"/>
  <c r="S54" i="1" s="1"/>
  <c r="P54" i="1"/>
  <c r="U54" i="1" s="1"/>
  <c r="T53" i="1"/>
  <c r="S53" i="1"/>
  <c r="U53" i="1" s="1"/>
  <c r="P53" i="1"/>
  <c r="T52" i="1"/>
  <c r="S52" i="1"/>
  <c r="Q52" i="1"/>
  <c r="P52" i="1"/>
  <c r="U52" i="1" s="1"/>
  <c r="T51" i="1"/>
  <c r="Q51" i="1"/>
  <c r="S51" i="1" s="1"/>
  <c r="P51" i="1"/>
  <c r="U51" i="1" s="1"/>
  <c r="T50" i="1"/>
  <c r="S50" i="1"/>
  <c r="Q50" i="1"/>
  <c r="P50" i="1"/>
  <c r="U50" i="1" s="1"/>
  <c r="T49" i="1"/>
  <c r="Q49" i="1"/>
  <c r="S49" i="1" s="1"/>
  <c r="P49" i="1"/>
  <c r="U49" i="1" l="1"/>
  <c r="U56" i="1"/>
  <c r="U60" i="1"/>
</calcChain>
</file>

<file path=xl/sharedStrings.xml><?xml version="1.0" encoding="utf-8"?>
<sst xmlns="http://schemas.openxmlformats.org/spreadsheetml/2006/main" count="307" uniqueCount="114">
  <si>
    <t>start. číslo</t>
  </si>
  <si>
    <t>třída</t>
  </si>
  <si>
    <t>jméno</t>
  </si>
  <si>
    <t>příjmení</t>
  </si>
  <si>
    <t>start</t>
  </si>
  <si>
    <t>cíl</t>
  </si>
  <si>
    <t>TT</t>
  </si>
  <si>
    <t>KPČ</t>
  </si>
  <si>
    <t>Dřeviny</t>
  </si>
  <si>
    <t>plížení</t>
  </si>
  <si>
    <t>hod</t>
  </si>
  <si>
    <t>čas na trati</t>
  </si>
  <si>
    <t>trestné minuty</t>
  </si>
  <si>
    <t>zdržení (sekundy)</t>
  </si>
  <si>
    <t>celkový čas</t>
  </si>
  <si>
    <t>pořadí</t>
  </si>
  <si>
    <t>H</t>
  </si>
  <si>
    <t>M</t>
  </si>
  <si>
    <t>S</t>
  </si>
  <si>
    <t xml:space="preserve">1. </t>
  </si>
  <si>
    <t>Adéla</t>
  </si>
  <si>
    <t>Kejnarová</t>
  </si>
  <si>
    <t>0:5:0</t>
  </si>
  <si>
    <t>0:0:</t>
  </si>
  <si>
    <t>Ondřej</t>
  </si>
  <si>
    <t>Růžička</t>
  </si>
  <si>
    <t>Michaela</t>
  </si>
  <si>
    <t>Mlýnková</t>
  </si>
  <si>
    <t>0:9:0</t>
  </si>
  <si>
    <t>Eliška</t>
  </si>
  <si>
    <t>Patrik</t>
  </si>
  <si>
    <t>Michalčík</t>
  </si>
  <si>
    <t>0:10:0</t>
  </si>
  <si>
    <t>Eliáš</t>
  </si>
  <si>
    <t>Holík</t>
  </si>
  <si>
    <t>2.</t>
  </si>
  <si>
    <t>Matouš</t>
  </si>
  <si>
    <t>Malár</t>
  </si>
  <si>
    <t>0:4:0</t>
  </si>
  <si>
    <t>Antonín</t>
  </si>
  <si>
    <t>Velecký</t>
  </si>
  <si>
    <t>Annabella</t>
  </si>
  <si>
    <t>Ondrová</t>
  </si>
  <si>
    <t>0:7:0</t>
  </si>
  <si>
    <t xml:space="preserve">Lukáš </t>
  </si>
  <si>
    <t>Voženílek</t>
  </si>
  <si>
    <t>Adam</t>
  </si>
  <si>
    <t>Nášel</t>
  </si>
  <si>
    <t>Robin</t>
  </si>
  <si>
    <t>Sucháček</t>
  </si>
  <si>
    <t>Lukáš</t>
  </si>
  <si>
    <t>Valerián</t>
  </si>
  <si>
    <t>0:8:0</t>
  </si>
  <si>
    <t>Valerie</t>
  </si>
  <si>
    <t>Mazáčová</t>
  </si>
  <si>
    <t>Tereza</t>
  </si>
  <si>
    <t>Seitlová</t>
  </si>
  <si>
    <t xml:space="preserve">Vojtěch </t>
  </si>
  <si>
    <t xml:space="preserve">Gajdůšek </t>
  </si>
  <si>
    <t xml:space="preserve">Radim </t>
  </si>
  <si>
    <t>0:6:0</t>
  </si>
  <si>
    <t xml:space="preserve">3. </t>
  </si>
  <si>
    <t xml:space="preserve">David </t>
  </si>
  <si>
    <t xml:space="preserve">Válek </t>
  </si>
  <si>
    <t>0:3:0</t>
  </si>
  <si>
    <t xml:space="preserve">Aneta </t>
  </si>
  <si>
    <t>Trčková</t>
  </si>
  <si>
    <t xml:space="preserve">Vítězslav </t>
  </si>
  <si>
    <t>Škrabala</t>
  </si>
  <si>
    <t xml:space="preserve">Richard </t>
  </si>
  <si>
    <t>Šimek</t>
  </si>
  <si>
    <t>Kateřina</t>
  </si>
  <si>
    <t>Horňáková</t>
  </si>
  <si>
    <t>Magdaléna</t>
  </si>
  <si>
    <t>Machalová</t>
  </si>
  <si>
    <t xml:space="preserve">Štěpán </t>
  </si>
  <si>
    <t>Žák</t>
  </si>
  <si>
    <t>Hubetr</t>
  </si>
  <si>
    <t>Bittner</t>
  </si>
  <si>
    <t>4.</t>
  </si>
  <si>
    <t xml:space="preserve">Matyáš </t>
  </si>
  <si>
    <t>Ostřanský</t>
  </si>
  <si>
    <t xml:space="preserve">Amálie </t>
  </si>
  <si>
    <t>Samsonková</t>
  </si>
  <si>
    <t>Chudárek</t>
  </si>
  <si>
    <t>Matěj</t>
  </si>
  <si>
    <t>Skácel</t>
  </si>
  <si>
    <t xml:space="preserve">Ondřej </t>
  </si>
  <si>
    <t>Šolc</t>
  </si>
  <si>
    <t>Ernestová</t>
  </si>
  <si>
    <t>0:11:0</t>
  </si>
  <si>
    <t>Kejnar</t>
  </si>
  <si>
    <t xml:space="preserve">5. </t>
  </si>
  <si>
    <t>Jakub</t>
  </si>
  <si>
    <t>Ondra</t>
  </si>
  <si>
    <t>Šimara</t>
  </si>
  <si>
    <t xml:space="preserve">Štěpánka </t>
  </si>
  <si>
    <t>Hanáková</t>
  </si>
  <si>
    <t>Martina</t>
  </si>
  <si>
    <t>Kitnerová</t>
  </si>
  <si>
    <t>Anežka</t>
  </si>
  <si>
    <t>Šebková</t>
  </si>
  <si>
    <t>Roman</t>
  </si>
  <si>
    <t>Regent</t>
  </si>
  <si>
    <t>Filip</t>
  </si>
  <si>
    <t>Osikowski</t>
  </si>
  <si>
    <t>Nikol</t>
  </si>
  <si>
    <t>Vančíková</t>
  </si>
  <si>
    <t>Tomáš</t>
  </si>
  <si>
    <t>Duraj</t>
  </si>
  <si>
    <t>Beáta</t>
  </si>
  <si>
    <t xml:space="preserve">Tomáš </t>
  </si>
  <si>
    <t>Andrýs</t>
  </si>
  <si>
    <t>Výsledková listina TZ do škol Pohořelice 22.6.2023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</si>
</sst>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3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4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21" fontId="0" fillId="2" borderId="14" xfId="0" applyNumberFormat="1" applyFill="1" applyBorder="1"/>
    <xf numFmtId="164" fontId="0" fillId="2" borderId="14" xfId="0" applyNumberFormat="1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1" fontId="0" fillId="0" borderId="14" xfId="0" applyNumberFormat="1" applyBorder="1"/>
    <xf numFmtId="21" fontId="0" fillId="3" borderId="14" xfId="0" applyNumberFormat="1" applyFill="1" applyBorder="1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21" fontId="0" fillId="2" borderId="2" xfId="0" applyNumberFormat="1" applyFill="1" applyBorder="1"/>
    <xf numFmtId="164" fontId="0" fillId="2" borderId="2" xfId="0" applyNumberFormat="1" applyFill="1" applyBorder="1" applyAlignment="1">
      <alignment horizontal="center"/>
    </xf>
    <xf numFmtId="21" fontId="0" fillId="0" borderId="2" xfId="0" applyNumberFormat="1" applyBorder="1"/>
    <xf numFmtId="21" fontId="0" fillId="3" borderId="2" xfId="0" applyNumberFormat="1" applyFill="1" applyBorder="1"/>
    <xf numFmtId="0" fontId="0" fillId="0" borderId="2" xfId="0" applyFill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5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5" xfId="0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tabSelected="1" workbookViewId="0">
      <selection sqref="A1:V1"/>
    </sheetView>
  </sheetViews>
  <sheetFormatPr defaultRowHeight="12.75" x14ac:dyDescent="0.2"/>
  <cols>
    <col min="1" max="1" width="5.28515625" customWidth="1"/>
    <col min="2" max="2" width="6.42578125" customWidth="1"/>
    <col min="4" max="4" width="11.5703125" bestFit="1" customWidth="1"/>
    <col min="5" max="12" width="5.85546875" customWidth="1"/>
    <col min="13" max="13" width="7.85546875" bestFit="1" customWidth="1"/>
    <col min="14" max="15" width="5.85546875" customWidth="1"/>
    <col min="16" max="16" width="8.140625" customWidth="1"/>
    <col min="18" max="18" width="6.140625" customWidth="1"/>
    <col min="19" max="20" width="0" hidden="1" customWidth="1"/>
    <col min="21" max="21" width="8.5703125" customWidth="1"/>
    <col min="22" max="22" width="6.85546875" customWidth="1"/>
  </cols>
  <sheetData>
    <row r="1" spans="1:22" ht="18" x14ac:dyDescent="0.25">
      <c r="A1" s="49" t="s">
        <v>113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3" spans="1:22" x14ac:dyDescent="0.2">
      <c r="A3" s="37" t="s">
        <v>0</v>
      </c>
      <c r="B3" s="39" t="s">
        <v>1</v>
      </c>
      <c r="C3" s="42" t="s">
        <v>2</v>
      </c>
      <c r="D3" s="44" t="s">
        <v>3</v>
      </c>
      <c r="E3" s="39" t="s">
        <v>4</v>
      </c>
      <c r="F3" s="39"/>
      <c r="G3" s="39"/>
      <c r="H3" s="39" t="s">
        <v>5</v>
      </c>
      <c r="I3" s="39"/>
      <c r="J3" s="39"/>
      <c r="K3" s="39" t="s">
        <v>6</v>
      </c>
      <c r="L3" s="39" t="s">
        <v>7</v>
      </c>
      <c r="M3" s="39" t="s">
        <v>8</v>
      </c>
      <c r="N3" s="39" t="s">
        <v>9</v>
      </c>
      <c r="O3" s="39" t="s">
        <v>10</v>
      </c>
      <c r="P3" s="37" t="s">
        <v>11</v>
      </c>
      <c r="Q3" s="37" t="s">
        <v>12</v>
      </c>
      <c r="R3" s="37" t="s">
        <v>13</v>
      </c>
      <c r="S3" s="1"/>
      <c r="T3" s="1"/>
      <c r="U3" s="37" t="s">
        <v>14</v>
      </c>
      <c r="V3" s="39" t="s">
        <v>15</v>
      </c>
    </row>
    <row r="4" spans="1:22" ht="13.5" thickBot="1" x14ac:dyDescent="0.25">
      <c r="A4" s="47"/>
      <c r="B4" s="41"/>
      <c r="C4" s="43"/>
      <c r="D4" s="45"/>
      <c r="E4" s="2" t="s">
        <v>16</v>
      </c>
      <c r="F4" s="3" t="s">
        <v>17</v>
      </c>
      <c r="G4" s="4" t="s">
        <v>18</v>
      </c>
      <c r="H4" s="5" t="s">
        <v>16</v>
      </c>
      <c r="I4" s="6" t="s">
        <v>17</v>
      </c>
      <c r="J4" s="7" t="s">
        <v>18</v>
      </c>
      <c r="K4" s="40"/>
      <c r="L4" s="40"/>
      <c r="M4" s="40"/>
      <c r="N4" s="40"/>
      <c r="O4" s="40"/>
      <c r="P4" s="38"/>
      <c r="Q4" s="38"/>
      <c r="R4" s="38"/>
      <c r="S4" s="8"/>
      <c r="T4" s="8"/>
      <c r="U4" s="38"/>
      <c r="V4" s="40"/>
    </row>
    <row r="5" spans="1:22" ht="13.5" thickTop="1" x14ac:dyDescent="0.2">
      <c r="A5" s="9">
        <v>15</v>
      </c>
      <c r="B5" s="9" t="s">
        <v>19</v>
      </c>
      <c r="C5" s="10" t="s">
        <v>20</v>
      </c>
      <c r="D5" s="11" t="s">
        <v>21</v>
      </c>
      <c r="E5" s="12">
        <v>8</v>
      </c>
      <c r="F5" s="13">
        <v>46</v>
      </c>
      <c r="G5" s="14">
        <v>0</v>
      </c>
      <c r="H5" s="12">
        <v>9</v>
      </c>
      <c r="I5" s="13">
        <v>9</v>
      </c>
      <c r="J5" s="14">
        <v>20</v>
      </c>
      <c r="K5" s="9">
        <v>1</v>
      </c>
      <c r="L5" s="9"/>
      <c r="M5" s="9">
        <v>2</v>
      </c>
      <c r="N5" s="9"/>
      <c r="O5" s="9">
        <v>2</v>
      </c>
      <c r="P5" s="15">
        <v>1.6203703703703665E-2</v>
      </c>
      <c r="Q5" s="16">
        <v>5</v>
      </c>
      <c r="R5" s="17"/>
      <c r="S5" s="18" t="s">
        <v>22</v>
      </c>
      <c r="T5" s="18" t="s">
        <v>23</v>
      </c>
      <c r="U5" s="19">
        <v>1.9675925925925888E-2</v>
      </c>
      <c r="V5" s="11">
        <v>1</v>
      </c>
    </row>
    <row r="6" spans="1:22" x14ac:dyDescent="0.2">
      <c r="A6" s="9">
        <v>11</v>
      </c>
      <c r="B6" s="9" t="s">
        <v>19</v>
      </c>
      <c r="C6" s="10" t="s">
        <v>24</v>
      </c>
      <c r="D6" s="11" t="s">
        <v>25</v>
      </c>
      <c r="E6" s="12">
        <v>8</v>
      </c>
      <c r="F6" s="13">
        <v>42</v>
      </c>
      <c r="G6" s="14">
        <v>0</v>
      </c>
      <c r="H6" s="12">
        <v>9</v>
      </c>
      <c r="I6" s="13">
        <v>5</v>
      </c>
      <c r="J6" s="14">
        <v>51</v>
      </c>
      <c r="K6" s="9">
        <v>2</v>
      </c>
      <c r="L6" s="9">
        <v>1</v>
      </c>
      <c r="M6" s="9">
        <v>2</v>
      </c>
      <c r="N6" s="9"/>
      <c r="O6" s="9"/>
      <c r="P6" s="15">
        <v>1.6562500000000036E-2</v>
      </c>
      <c r="Q6" s="16">
        <v>5</v>
      </c>
      <c r="R6" s="17"/>
      <c r="S6" s="18" t="s">
        <v>22</v>
      </c>
      <c r="T6" s="18" t="s">
        <v>23</v>
      </c>
      <c r="U6" s="19">
        <v>2.0034722222222259E-2</v>
      </c>
      <c r="V6" s="11">
        <v>2</v>
      </c>
    </row>
    <row r="7" spans="1:22" x14ac:dyDescent="0.2">
      <c r="A7" s="9">
        <v>34</v>
      </c>
      <c r="B7" s="9" t="s">
        <v>19</v>
      </c>
      <c r="C7" s="10" t="s">
        <v>26</v>
      </c>
      <c r="D7" s="11" t="s">
        <v>27</v>
      </c>
      <c r="E7" s="12">
        <v>9</v>
      </c>
      <c r="F7" s="13">
        <v>1</v>
      </c>
      <c r="G7" s="14">
        <v>0</v>
      </c>
      <c r="H7" s="12">
        <v>9</v>
      </c>
      <c r="I7" s="13">
        <v>21</v>
      </c>
      <c r="J7" s="14">
        <v>28</v>
      </c>
      <c r="K7" s="9">
        <v>1</v>
      </c>
      <c r="L7" s="9">
        <v>3</v>
      </c>
      <c r="M7" s="9">
        <v>2</v>
      </c>
      <c r="N7" s="9"/>
      <c r="O7" s="9">
        <v>3</v>
      </c>
      <c r="P7" s="15">
        <v>1.4212962962962872E-2</v>
      </c>
      <c r="Q7" s="16">
        <v>9</v>
      </c>
      <c r="R7" s="17"/>
      <c r="S7" s="18" t="s">
        <v>28</v>
      </c>
      <c r="T7" s="18" t="s">
        <v>23</v>
      </c>
      <c r="U7" s="19">
        <v>2.046296296296287E-2</v>
      </c>
      <c r="V7" s="11">
        <v>3</v>
      </c>
    </row>
    <row r="8" spans="1:22" x14ac:dyDescent="0.2">
      <c r="A8" s="9">
        <v>29</v>
      </c>
      <c r="B8" s="9" t="s">
        <v>19</v>
      </c>
      <c r="C8" s="10" t="s">
        <v>29</v>
      </c>
      <c r="D8" s="11" t="s">
        <v>27</v>
      </c>
      <c r="E8" s="12">
        <v>8</v>
      </c>
      <c r="F8" s="13">
        <v>56</v>
      </c>
      <c r="G8" s="14">
        <v>0</v>
      </c>
      <c r="H8" s="12">
        <v>9</v>
      </c>
      <c r="I8" s="13">
        <v>21</v>
      </c>
      <c r="J8" s="14">
        <v>8</v>
      </c>
      <c r="K8" s="9">
        <v>1</v>
      </c>
      <c r="L8" s="9">
        <v>1</v>
      </c>
      <c r="M8" s="9">
        <v>2</v>
      </c>
      <c r="N8" s="9"/>
      <c r="O8" s="9">
        <v>1</v>
      </c>
      <c r="P8" s="15">
        <v>1.7453703703703694E-2</v>
      </c>
      <c r="Q8" s="16">
        <v>5</v>
      </c>
      <c r="R8" s="17"/>
      <c r="S8" s="18" t="s">
        <v>22</v>
      </c>
      <c r="T8" s="18" t="s">
        <v>23</v>
      </c>
      <c r="U8" s="19">
        <v>2.0925925925925917E-2</v>
      </c>
      <c r="V8" s="11">
        <v>4</v>
      </c>
    </row>
    <row r="9" spans="1:22" x14ac:dyDescent="0.2">
      <c r="A9" s="9">
        <v>8</v>
      </c>
      <c r="B9" s="9" t="s">
        <v>19</v>
      </c>
      <c r="C9" s="10" t="s">
        <v>30</v>
      </c>
      <c r="D9" s="11" t="s">
        <v>31</v>
      </c>
      <c r="E9" s="12">
        <v>8</v>
      </c>
      <c r="F9" s="13">
        <v>39</v>
      </c>
      <c r="G9" s="14">
        <v>0</v>
      </c>
      <c r="H9" s="12">
        <v>9</v>
      </c>
      <c r="I9" s="13">
        <v>1</v>
      </c>
      <c r="J9" s="14">
        <v>34</v>
      </c>
      <c r="K9" s="9">
        <v>3</v>
      </c>
      <c r="L9" s="9">
        <v>3</v>
      </c>
      <c r="M9" s="9">
        <v>1</v>
      </c>
      <c r="N9" s="9"/>
      <c r="O9" s="9">
        <v>3</v>
      </c>
      <c r="P9" s="15">
        <v>1.5671296296296322E-2</v>
      </c>
      <c r="Q9" s="16">
        <v>10</v>
      </c>
      <c r="R9" s="17"/>
      <c r="S9" s="18" t="s">
        <v>32</v>
      </c>
      <c r="T9" s="18" t="s">
        <v>23</v>
      </c>
      <c r="U9" s="19">
        <v>2.2615740740740766E-2</v>
      </c>
      <c r="V9" s="11">
        <v>5</v>
      </c>
    </row>
    <row r="10" spans="1:22" x14ac:dyDescent="0.2">
      <c r="A10" s="9">
        <v>4</v>
      </c>
      <c r="B10" s="9" t="s">
        <v>19</v>
      </c>
      <c r="C10" s="10" t="s">
        <v>33</v>
      </c>
      <c r="D10" s="11" t="s">
        <v>34</v>
      </c>
      <c r="E10" s="12">
        <v>8</v>
      </c>
      <c r="F10" s="13">
        <v>35</v>
      </c>
      <c r="G10" s="14">
        <v>0</v>
      </c>
      <c r="H10" s="12">
        <v>9</v>
      </c>
      <c r="I10" s="13">
        <v>4</v>
      </c>
      <c r="J10" s="14">
        <v>24</v>
      </c>
      <c r="K10" s="9">
        <v>2</v>
      </c>
      <c r="L10" s="9">
        <v>2</v>
      </c>
      <c r="M10" s="9">
        <v>2</v>
      </c>
      <c r="N10" s="9"/>
      <c r="O10" s="9">
        <v>3</v>
      </c>
      <c r="P10" s="15">
        <v>2.0416666666666694E-2</v>
      </c>
      <c r="Q10" s="16">
        <v>9</v>
      </c>
      <c r="R10" s="17"/>
      <c r="S10" s="18" t="s">
        <v>28</v>
      </c>
      <c r="T10" s="18" t="s">
        <v>23</v>
      </c>
      <c r="U10" s="19">
        <v>2.6666666666666693E-2</v>
      </c>
      <c r="V10" s="11">
        <v>6</v>
      </c>
    </row>
    <row r="12" spans="1:22" x14ac:dyDescent="0.2">
      <c r="A12" s="46" t="s">
        <v>0</v>
      </c>
      <c r="B12" s="39" t="s">
        <v>1</v>
      </c>
      <c r="C12" s="42" t="s">
        <v>2</v>
      </c>
      <c r="D12" s="42" t="s">
        <v>3</v>
      </c>
      <c r="E12" s="39" t="s">
        <v>4</v>
      </c>
      <c r="F12" s="39"/>
      <c r="G12" s="39"/>
      <c r="H12" s="39" t="s">
        <v>5</v>
      </c>
      <c r="I12" s="39"/>
      <c r="J12" s="39"/>
      <c r="K12" s="39" t="s">
        <v>6</v>
      </c>
      <c r="L12" s="39" t="s">
        <v>7</v>
      </c>
      <c r="M12" s="39" t="s">
        <v>8</v>
      </c>
      <c r="N12" s="39" t="s">
        <v>9</v>
      </c>
      <c r="O12" s="39" t="s">
        <v>10</v>
      </c>
      <c r="P12" s="46" t="s">
        <v>11</v>
      </c>
      <c r="Q12" s="46" t="s">
        <v>12</v>
      </c>
      <c r="R12" s="46" t="s">
        <v>13</v>
      </c>
      <c r="S12" s="20"/>
      <c r="T12" s="20"/>
      <c r="U12" s="46" t="s">
        <v>14</v>
      </c>
      <c r="V12" s="39" t="s">
        <v>15</v>
      </c>
    </row>
    <row r="13" spans="1:22" ht="13.5" thickBot="1" x14ac:dyDescent="0.25">
      <c r="A13" s="46"/>
      <c r="B13" s="39"/>
      <c r="C13" s="42"/>
      <c r="D13" s="42"/>
      <c r="E13" s="21" t="s">
        <v>16</v>
      </c>
      <c r="F13" s="21" t="s">
        <v>17</v>
      </c>
      <c r="G13" s="21" t="s">
        <v>18</v>
      </c>
      <c r="H13" s="21" t="s">
        <v>16</v>
      </c>
      <c r="I13" s="21" t="s">
        <v>17</v>
      </c>
      <c r="J13" s="21" t="s">
        <v>18</v>
      </c>
      <c r="K13" s="39"/>
      <c r="L13" s="39"/>
      <c r="M13" s="39"/>
      <c r="N13" s="40"/>
      <c r="O13" s="40"/>
      <c r="P13" s="46"/>
      <c r="Q13" s="46"/>
      <c r="R13" s="46"/>
      <c r="S13" s="20"/>
      <c r="T13" s="20"/>
      <c r="U13" s="46"/>
      <c r="V13" s="39"/>
    </row>
    <row r="14" spans="1:22" ht="13.5" thickTop="1" x14ac:dyDescent="0.2">
      <c r="A14" s="22">
        <v>20</v>
      </c>
      <c r="B14" s="23" t="s">
        <v>35</v>
      </c>
      <c r="C14" s="22" t="s">
        <v>36</v>
      </c>
      <c r="D14" s="22" t="s">
        <v>37</v>
      </c>
      <c r="E14" s="24">
        <v>8</v>
      </c>
      <c r="F14" s="24">
        <v>49</v>
      </c>
      <c r="G14" s="24">
        <v>0</v>
      </c>
      <c r="H14" s="24">
        <v>9</v>
      </c>
      <c r="I14" s="24">
        <v>3</v>
      </c>
      <c r="J14" s="24">
        <v>8</v>
      </c>
      <c r="K14" s="23">
        <v>1</v>
      </c>
      <c r="L14" s="23">
        <v>1</v>
      </c>
      <c r="M14" s="23">
        <v>2</v>
      </c>
      <c r="N14" s="23"/>
      <c r="O14" s="23"/>
      <c r="P14" s="25">
        <v>9.8148148148148318E-3</v>
      </c>
      <c r="Q14" s="26">
        <v>4</v>
      </c>
      <c r="R14" s="24"/>
      <c r="S14" s="27" t="s">
        <v>38</v>
      </c>
      <c r="T14" s="27" t="s">
        <v>23</v>
      </c>
      <c r="U14" s="28">
        <v>1.259259259259261E-2</v>
      </c>
      <c r="V14" s="22">
        <v>1</v>
      </c>
    </row>
    <row r="15" spans="1:22" x14ac:dyDescent="0.2">
      <c r="A15" s="22">
        <v>7</v>
      </c>
      <c r="B15" s="23" t="s">
        <v>35</v>
      </c>
      <c r="C15" s="22" t="s">
        <v>39</v>
      </c>
      <c r="D15" s="22" t="s">
        <v>40</v>
      </c>
      <c r="E15" s="24">
        <v>8</v>
      </c>
      <c r="F15" s="24">
        <v>38</v>
      </c>
      <c r="G15" s="24">
        <v>0</v>
      </c>
      <c r="H15" s="24">
        <v>8</v>
      </c>
      <c r="I15" s="24">
        <v>54</v>
      </c>
      <c r="J15" s="24">
        <v>47</v>
      </c>
      <c r="K15" s="23">
        <v>2</v>
      </c>
      <c r="L15" s="23">
        <v>1</v>
      </c>
      <c r="M15" s="23">
        <v>1</v>
      </c>
      <c r="N15" s="23"/>
      <c r="O15" s="23">
        <v>1</v>
      </c>
      <c r="P15" s="25">
        <v>1.1655092592592564E-2</v>
      </c>
      <c r="Q15" s="26">
        <v>5</v>
      </c>
      <c r="R15" s="24"/>
      <c r="S15" s="27" t="s">
        <v>22</v>
      </c>
      <c r="T15" s="27" t="s">
        <v>23</v>
      </c>
      <c r="U15" s="28">
        <v>1.5127314814814786E-2</v>
      </c>
      <c r="V15" s="22">
        <v>2</v>
      </c>
    </row>
    <row r="16" spans="1:22" x14ac:dyDescent="0.2">
      <c r="A16" s="22">
        <v>47</v>
      </c>
      <c r="B16" s="23" t="s">
        <v>35</v>
      </c>
      <c r="C16" s="22" t="s">
        <v>41</v>
      </c>
      <c r="D16" s="22" t="s">
        <v>42</v>
      </c>
      <c r="E16" s="24">
        <v>9</v>
      </c>
      <c r="F16" s="24">
        <v>10</v>
      </c>
      <c r="G16" s="24">
        <v>0</v>
      </c>
      <c r="H16" s="24">
        <v>9</v>
      </c>
      <c r="I16" s="24">
        <v>26</v>
      </c>
      <c r="J16" s="24">
        <v>29</v>
      </c>
      <c r="K16" s="23">
        <v>4</v>
      </c>
      <c r="L16" s="23"/>
      <c r="M16" s="23">
        <v>2</v>
      </c>
      <c r="N16" s="23"/>
      <c r="O16" s="23">
        <v>1</v>
      </c>
      <c r="P16" s="25">
        <v>1.1446759259259309E-2</v>
      </c>
      <c r="Q16" s="26">
        <v>7</v>
      </c>
      <c r="R16" s="24"/>
      <c r="S16" s="27" t="s">
        <v>43</v>
      </c>
      <c r="T16" s="27" t="s">
        <v>23</v>
      </c>
      <c r="U16" s="28">
        <v>1.630787037037042E-2</v>
      </c>
      <c r="V16" s="22">
        <v>3</v>
      </c>
    </row>
    <row r="17" spans="1:24" x14ac:dyDescent="0.2">
      <c r="A17" s="22">
        <v>39</v>
      </c>
      <c r="B17" s="23" t="s">
        <v>35</v>
      </c>
      <c r="C17" s="22" t="s">
        <v>44</v>
      </c>
      <c r="D17" s="22" t="s">
        <v>45</v>
      </c>
      <c r="E17" s="24">
        <v>9</v>
      </c>
      <c r="F17" s="24">
        <v>4</v>
      </c>
      <c r="G17" s="24">
        <v>0</v>
      </c>
      <c r="H17" s="24">
        <v>9</v>
      </c>
      <c r="I17" s="24">
        <v>20</v>
      </c>
      <c r="J17" s="24">
        <v>12</v>
      </c>
      <c r="K17" s="23">
        <v>4</v>
      </c>
      <c r="L17" s="23">
        <v>2</v>
      </c>
      <c r="M17" s="23">
        <v>2</v>
      </c>
      <c r="N17" s="23"/>
      <c r="O17" s="23">
        <v>1</v>
      </c>
      <c r="P17" s="25">
        <v>1.1249999999999982E-2</v>
      </c>
      <c r="Q17" s="26">
        <v>9</v>
      </c>
      <c r="R17" s="24"/>
      <c r="S17" s="27" t="s">
        <v>28</v>
      </c>
      <c r="T17" s="27" t="s">
        <v>23</v>
      </c>
      <c r="U17" s="28">
        <v>1.7499999999999981E-2</v>
      </c>
      <c r="V17" s="22">
        <v>4</v>
      </c>
      <c r="X17" s="48"/>
    </row>
    <row r="18" spans="1:24" x14ac:dyDescent="0.2">
      <c r="A18" s="22">
        <v>22</v>
      </c>
      <c r="B18" s="23" t="s">
        <v>35</v>
      </c>
      <c r="C18" s="22" t="s">
        <v>46</v>
      </c>
      <c r="D18" s="22" t="s">
        <v>47</v>
      </c>
      <c r="E18" s="24">
        <v>8</v>
      </c>
      <c r="F18" s="24">
        <v>51</v>
      </c>
      <c r="G18" s="24">
        <v>0</v>
      </c>
      <c r="H18" s="24">
        <v>9</v>
      </c>
      <c r="I18" s="24">
        <v>11</v>
      </c>
      <c r="J18" s="24">
        <v>12</v>
      </c>
      <c r="K18" s="23">
        <v>1</v>
      </c>
      <c r="L18" s="23">
        <v>1</v>
      </c>
      <c r="M18" s="23">
        <v>2</v>
      </c>
      <c r="N18" s="23"/>
      <c r="O18" s="23">
        <v>1</v>
      </c>
      <c r="P18" s="25">
        <v>1.4027777777777861E-2</v>
      </c>
      <c r="Q18" s="26">
        <v>5</v>
      </c>
      <c r="R18" s="24"/>
      <c r="S18" s="27" t="s">
        <v>22</v>
      </c>
      <c r="T18" s="27" t="s">
        <v>23</v>
      </c>
      <c r="U18" s="28">
        <v>1.7500000000000085E-2</v>
      </c>
      <c r="V18" s="22">
        <v>5</v>
      </c>
      <c r="X18" s="48"/>
    </row>
    <row r="19" spans="1:24" x14ac:dyDescent="0.2">
      <c r="A19" s="22">
        <v>28</v>
      </c>
      <c r="B19" s="23" t="s">
        <v>35</v>
      </c>
      <c r="C19" s="22" t="s">
        <v>48</v>
      </c>
      <c r="D19" s="22" t="s">
        <v>49</v>
      </c>
      <c r="E19" s="24">
        <v>8</v>
      </c>
      <c r="F19" s="24">
        <v>55</v>
      </c>
      <c r="G19" s="24">
        <v>0</v>
      </c>
      <c r="H19" s="24">
        <v>9</v>
      </c>
      <c r="I19" s="24">
        <v>16</v>
      </c>
      <c r="J19" s="24">
        <v>1</v>
      </c>
      <c r="K19" s="23">
        <v>1</v>
      </c>
      <c r="L19" s="23">
        <v>1</v>
      </c>
      <c r="M19" s="23">
        <v>3</v>
      </c>
      <c r="N19" s="23"/>
      <c r="O19" s="23"/>
      <c r="P19" s="25">
        <v>1.4594907407407431E-2</v>
      </c>
      <c r="Q19" s="26">
        <v>5</v>
      </c>
      <c r="R19" s="24"/>
      <c r="S19" s="27" t="s">
        <v>22</v>
      </c>
      <c r="T19" s="27" t="s">
        <v>23</v>
      </c>
      <c r="U19" s="28">
        <v>1.8067129629629655E-2</v>
      </c>
      <c r="V19" s="22">
        <v>6</v>
      </c>
    </row>
    <row r="20" spans="1:24" x14ac:dyDescent="0.2">
      <c r="A20" s="22">
        <v>32</v>
      </c>
      <c r="B20" s="23" t="s">
        <v>35</v>
      </c>
      <c r="C20" s="22" t="s">
        <v>50</v>
      </c>
      <c r="D20" s="22" t="s">
        <v>51</v>
      </c>
      <c r="E20" s="24">
        <v>8</v>
      </c>
      <c r="F20" s="24">
        <v>59</v>
      </c>
      <c r="G20" s="24">
        <v>0</v>
      </c>
      <c r="H20" s="24">
        <v>9</v>
      </c>
      <c r="I20" s="24">
        <v>17</v>
      </c>
      <c r="J20" s="24">
        <v>46</v>
      </c>
      <c r="K20" s="23">
        <v>3</v>
      </c>
      <c r="L20" s="23">
        <v>2</v>
      </c>
      <c r="M20" s="23">
        <v>1</v>
      </c>
      <c r="N20" s="23"/>
      <c r="O20" s="23">
        <v>2</v>
      </c>
      <c r="P20" s="25">
        <v>1.3032407407407465E-2</v>
      </c>
      <c r="Q20" s="26">
        <v>8</v>
      </c>
      <c r="R20" s="24"/>
      <c r="S20" s="27" t="s">
        <v>52</v>
      </c>
      <c r="T20" s="27" t="s">
        <v>23</v>
      </c>
      <c r="U20" s="28">
        <v>1.8587962962963021E-2</v>
      </c>
      <c r="V20" s="22">
        <v>7</v>
      </c>
    </row>
    <row r="21" spans="1:24" x14ac:dyDescent="0.2">
      <c r="A21" s="22">
        <v>45</v>
      </c>
      <c r="B21" s="23" t="s">
        <v>35</v>
      </c>
      <c r="C21" s="22" t="s">
        <v>53</v>
      </c>
      <c r="D21" s="22" t="s">
        <v>54</v>
      </c>
      <c r="E21" s="24">
        <v>9</v>
      </c>
      <c r="F21" s="24">
        <v>8</v>
      </c>
      <c r="G21" s="24">
        <v>0</v>
      </c>
      <c r="H21" s="24">
        <v>9</v>
      </c>
      <c r="I21" s="24">
        <v>26</v>
      </c>
      <c r="J21" s="24">
        <v>49</v>
      </c>
      <c r="K21" s="23">
        <v>2</v>
      </c>
      <c r="L21" s="23"/>
      <c r="M21" s="23">
        <v>3</v>
      </c>
      <c r="N21" s="23">
        <v>1</v>
      </c>
      <c r="O21" s="23">
        <v>2</v>
      </c>
      <c r="P21" s="25">
        <v>1.3067129629629637E-2</v>
      </c>
      <c r="Q21" s="26">
        <v>8</v>
      </c>
      <c r="R21" s="24"/>
      <c r="S21" s="27" t="s">
        <v>52</v>
      </c>
      <c r="T21" s="27" t="s">
        <v>23</v>
      </c>
      <c r="U21" s="28">
        <v>1.8622685185185194E-2</v>
      </c>
      <c r="V21" s="22">
        <v>8</v>
      </c>
    </row>
    <row r="22" spans="1:24" x14ac:dyDescent="0.2">
      <c r="A22" s="22">
        <v>49</v>
      </c>
      <c r="B22" s="23" t="s">
        <v>35</v>
      </c>
      <c r="C22" s="22" t="s">
        <v>55</v>
      </c>
      <c r="D22" s="22" t="s">
        <v>56</v>
      </c>
      <c r="E22" s="24">
        <v>9</v>
      </c>
      <c r="F22" s="24">
        <v>11</v>
      </c>
      <c r="G22" s="24">
        <v>0</v>
      </c>
      <c r="H22" s="24">
        <v>9</v>
      </c>
      <c r="I22" s="24">
        <v>32</v>
      </c>
      <c r="J22" s="24">
        <v>4</v>
      </c>
      <c r="K22" s="23">
        <v>1</v>
      </c>
      <c r="L22" s="23">
        <v>3</v>
      </c>
      <c r="M22" s="23">
        <v>2</v>
      </c>
      <c r="N22" s="23"/>
      <c r="O22" s="23">
        <v>1</v>
      </c>
      <c r="P22" s="25">
        <v>1.4629629629629604E-2</v>
      </c>
      <c r="Q22" s="26">
        <v>7</v>
      </c>
      <c r="R22" s="24"/>
      <c r="S22" s="27" t="s">
        <v>43</v>
      </c>
      <c r="T22" s="27" t="s">
        <v>23</v>
      </c>
      <c r="U22" s="28">
        <v>1.9490740740740715E-2</v>
      </c>
      <c r="V22" s="22">
        <v>9</v>
      </c>
    </row>
    <row r="23" spans="1:24" x14ac:dyDescent="0.2">
      <c r="A23" s="22">
        <v>2</v>
      </c>
      <c r="B23" s="23" t="s">
        <v>35</v>
      </c>
      <c r="C23" s="22" t="s">
        <v>57</v>
      </c>
      <c r="D23" s="22" t="s">
        <v>58</v>
      </c>
      <c r="E23" s="24">
        <v>8</v>
      </c>
      <c r="F23" s="24">
        <v>33</v>
      </c>
      <c r="G23" s="24">
        <v>0</v>
      </c>
      <c r="H23" s="24">
        <v>8</v>
      </c>
      <c r="I23" s="24">
        <v>57</v>
      </c>
      <c r="J23" s="24">
        <v>9</v>
      </c>
      <c r="K23" s="23">
        <v>1</v>
      </c>
      <c r="L23" s="23">
        <v>2</v>
      </c>
      <c r="M23" s="23">
        <v>2</v>
      </c>
      <c r="N23" s="23"/>
      <c r="O23" s="23">
        <v>2</v>
      </c>
      <c r="P23" s="25">
        <v>1.6770833333333346E-2</v>
      </c>
      <c r="Q23" s="26">
        <v>7</v>
      </c>
      <c r="R23" s="24"/>
      <c r="S23" s="27" t="s">
        <v>43</v>
      </c>
      <c r="T23" s="27" t="s">
        <v>23</v>
      </c>
      <c r="U23" s="28">
        <v>2.1631944444444457E-2</v>
      </c>
      <c r="V23" s="22">
        <v>10</v>
      </c>
    </row>
    <row r="24" spans="1:24" x14ac:dyDescent="0.2">
      <c r="A24" s="22">
        <v>12</v>
      </c>
      <c r="B24" s="23" t="s">
        <v>35</v>
      </c>
      <c r="C24" s="22" t="s">
        <v>59</v>
      </c>
      <c r="D24" s="22" t="s">
        <v>34</v>
      </c>
      <c r="E24" s="24">
        <v>8</v>
      </c>
      <c r="F24" s="24">
        <v>43</v>
      </c>
      <c r="G24" s="24">
        <v>0</v>
      </c>
      <c r="H24" s="24">
        <v>9</v>
      </c>
      <c r="I24" s="24">
        <v>12</v>
      </c>
      <c r="J24" s="24">
        <v>26</v>
      </c>
      <c r="K24" s="23">
        <v>2</v>
      </c>
      <c r="L24" s="23">
        <v>1</v>
      </c>
      <c r="M24" s="23">
        <v>1</v>
      </c>
      <c r="N24" s="23"/>
      <c r="O24" s="23">
        <v>2</v>
      </c>
      <c r="P24" s="25">
        <v>2.0439814814814827E-2</v>
      </c>
      <c r="Q24" s="26">
        <v>6</v>
      </c>
      <c r="R24" s="24"/>
      <c r="S24" s="27" t="s">
        <v>60</v>
      </c>
      <c r="T24" s="27" t="s">
        <v>23</v>
      </c>
      <c r="U24" s="28">
        <v>2.4606481481481493E-2</v>
      </c>
      <c r="V24" s="22">
        <v>11</v>
      </c>
    </row>
    <row r="26" spans="1:24" x14ac:dyDescent="0.2">
      <c r="A26" s="37" t="s">
        <v>0</v>
      </c>
      <c r="B26" s="39" t="s">
        <v>1</v>
      </c>
      <c r="C26" s="42" t="s">
        <v>2</v>
      </c>
      <c r="D26" s="44" t="s">
        <v>3</v>
      </c>
      <c r="E26" s="39" t="s">
        <v>4</v>
      </c>
      <c r="F26" s="39"/>
      <c r="G26" s="39"/>
      <c r="H26" s="39" t="s">
        <v>5</v>
      </c>
      <c r="I26" s="39"/>
      <c r="J26" s="39"/>
      <c r="K26" s="39" t="s">
        <v>6</v>
      </c>
      <c r="L26" s="39" t="s">
        <v>7</v>
      </c>
      <c r="M26" s="39" t="s">
        <v>8</v>
      </c>
      <c r="N26" s="39" t="s">
        <v>9</v>
      </c>
      <c r="O26" s="39" t="s">
        <v>10</v>
      </c>
      <c r="P26" s="37" t="s">
        <v>11</v>
      </c>
      <c r="Q26" s="37" t="s">
        <v>12</v>
      </c>
      <c r="R26" s="37" t="s">
        <v>13</v>
      </c>
      <c r="S26" s="1"/>
      <c r="T26" s="1"/>
      <c r="U26" s="37" t="s">
        <v>14</v>
      </c>
      <c r="V26" s="39" t="s">
        <v>15</v>
      </c>
    </row>
    <row r="27" spans="1:24" ht="13.5" thickBot="1" x14ac:dyDescent="0.25">
      <c r="A27" s="38"/>
      <c r="B27" s="41"/>
      <c r="C27" s="43"/>
      <c r="D27" s="45"/>
      <c r="E27" s="2" t="s">
        <v>16</v>
      </c>
      <c r="F27" s="3" t="s">
        <v>17</v>
      </c>
      <c r="G27" s="4" t="s">
        <v>18</v>
      </c>
      <c r="H27" s="2" t="s">
        <v>16</v>
      </c>
      <c r="I27" s="3" t="s">
        <v>17</v>
      </c>
      <c r="J27" s="4" t="s">
        <v>18</v>
      </c>
      <c r="K27" s="40"/>
      <c r="L27" s="40"/>
      <c r="M27" s="40"/>
      <c r="N27" s="40"/>
      <c r="O27" s="40"/>
      <c r="P27" s="38"/>
      <c r="Q27" s="38"/>
      <c r="R27" s="38"/>
      <c r="S27" s="8"/>
      <c r="T27" s="8"/>
      <c r="U27" s="38"/>
      <c r="V27" s="40"/>
    </row>
    <row r="28" spans="1:24" ht="13.5" thickTop="1" x14ac:dyDescent="0.2">
      <c r="A28" s="22">
        <v>44</v>
      </c>
      <c r="B28" s="23" t="s">
        <v>61</v>
      </c>
      <c r="C28" s="22" t="s">
        <v>62</v>
      </c>
      <c r="D28" s="22" t="s">
        <v>63</v>
      </c>
      <c r="E28" s="24">
        <v>9</v>
      </c>
      <c r="F28" s="24">
        <v>7</v>
      </c>
      <c r="G28" s="24">
        <v>0</v>
      </c>
      <c r="H28" s="24">
        <v>9</v>
      </c>
      <c r="I28" s="24">
        <v>22</v>
      </c>
      <c r="J28" s="24">
        <v>30</v>
      </c>
      <c r="K28" s="23">
        <v>1</v>
      </c>
      <c r="L28" s="23"/>
      <c r="M28" s="23">
        <v>2</v>
      </c>
      <c r="N28" s="23"/>
      <c r="O28" s="23"/>
      <c r="P28" s="25">
        <v>1.0763888888888851E-2</v>
      </c>
      <c r="Q28" s="26">
        <v>3</v>
      </c>
      <c r="R28" s="24"/>
      <c r="S28" s="27" t="s">
        <v>64</v>
      </c>
      <c r="T28" s="27" t="s">
        <v>23</v>
      </c>
      <c r="U28" s="28">
        <v>1.2847222222222184E-2</v>
      </c>
      <c r="V28" s="22">
        <v>1</v>
      </c>
    </row>
    <row r="29" spans="1:24" x14ac:dyDescent="0.2">
      <c r="A29" s="22">
        <v>46</v>
      </c>
      <c r="B29" s="23" t="s">
        <v>61</v>
      </c>
      <c r="C29" s="22" t="s">
        <v>65</v>
      </c>
      <c r="D29" s="22" t="s">
        <v>66</v>
      </c>
      <c r="E29" s="24">
        <v>9</v>
      </c>
      <c r="F29" s="24">
        <v>9</v>
      </c>
      <c r="G29" s="24">
        <v>0</v>
      </c>
      <c r="H29" s="24">
        <v>9</v>
      </c>
      <c r="I29" s="24">
        <v>24</v>
      </c>
      <c r="J29" s="24">
        <v>46</v>
      </c>
      <c r="K29" s="23">
        <v>1</v>
      </c>
      <c r="L29" s="23"/>
      <c r="M29" s="23">
        <v>2</v>
      </c>
      <c r="N29" s="23"/>
      <c r="O29" s="23"/>
      <c r="P29" s="25">
        <v>1.0949074074074083E-2</v>
      </c>
      <c r="Q29" s="26">
        <v>3</v>
      </c>
      <c r="R29" s="24"/>
      <c r="S29" s="27" t="s">
        <v>64</v>
      </c>
      <c r="T29" s="27" t="s">
        <v>23</v>
      </c>
      <c r="U29" s="28">
        <v>1.3032407407407416E-2</v>
      </c>
      <c r="V29" s="22">
        <v>2</v>
      </c>
    </row>
    <row r="30" spans="1:24" x14ac:dyDescent="0.2">
      <c r="A30" s="22">
        <v>17</v>
      </c>
      <c r="B30" s="23" t="s">
        <v>61</v>
      </c>
      <c r="C30" s="22" t="s">
        <v>67</v>
      </c>
      <c r="D30" s="22" t="s">
        <v>68</v>
      </c>
      <c r="E30" s="24">
        <v>8</v>
      </c>
      <c r="F30" s="24">
        <v>47</v>
      </c>
      <c r="G30" s="24">
        <v>0</v>
      </c>
      <c r="H30" s="24">
        <v>9</v>
      </c>
      <c r="I30" s="24">
        <v>3</v>
      </c>
      <c r="J30" s="24">
        <v>53</v>
      </c>
      <c r="K30" s="23">
        <v>1</v>
      </c>
      <c r="L30" s="23">
        <v>1</v>
      </c>
      <c r="M30" s="23">
        <v>3</v>
      </c>
      <c r="N30" s="23"/>
      <c r="O30" s="23"/>
      <c r="P30" s="25">
        <v>1.1724537037037075E-2</v>
      </c>
      <c r="Q30" s="26">
        <v>5</v>
      </c>
      <c r="R30" s="24"/>
      <c r="S30" s="27" t="s">
        <v>22</v>
      </c>
      <c r="T30" s="27" t="s">
        <v>23</v>
      </c>
      <c r="U30" s="28">
        <v>1.5196759259259297E-2</v>
      </c>
      <c r="V30" s="22">
        <v>3</v>
      </c>
    </row>
    <row r="31" spans="1:24" x14ac:dyDescent="0.2">
      <c r="A31" s="22">
        <v>14</v>
      </c>
      <c r="B31" s="23" t="s">
        <v>61</v>
      </c>
      <c r="C31" s="22" t="s">
        <v>69</v>
      </c>
      <c r="D31" s="22" t="s">
        <v>70</v>
      </c>
      <c r="E31" s="24">
        <v>8</v>
      </c>
      <c r="F31" s="24">
        <v>45</v>
      </c>
      <c r="G31" s="24">
        <v>0</v>
      </c>
      <c r="H31" s="24">
        <v>9</v>
      </c>
      <c r="I31" s="24">
        <v>2</v>
      </c>
      <c r="J31" s="24">
        <v>27</v>
      </c>
      <c r="K31" s="23">
        <v>3</v>
      </c>
      <c r="L31" s="23"/>
      <c r="M31" s="23">
        <v>2</v>
      </c>
      <c r="N31" s="23"/>
      <c r="O31" s="23"/>
      <c r="P31" s="25">
        <v>1.2118055555555562E-2</v>
      </c>
      <c r="Q31" s="26">
        <v>5</v>
      </c>
      <c r="R31" s="24"/>
      <c r="S31" s="27" t="s">
        <v>22</v>
      </c>
      <c r="T31" s="27" t="s">
        <v>23</v>
      </c>
      <c r="U31" s="28">
        <v>1.5590277777777784E-2</v>
      </c>
      <c r="V31" s="22">
        <v>4</v>
      </c>
    </row>
    <row r="32" spans="1:24" x14ac:dyDescent="0.2">
      <c r="A32" s="22">
        <v>33</v>
      </c>
      <c r="B32" s="23" t="s">
        <v>61</v>
      </c>
      <c r="C32" s="22" t="s">
        <v>71</v>
      </c>
      <c r="D32" s="22" t="s">
        <v>72</v>
      </c>
      <c r="E32" s="24">
        <v>9</v>
      </c>
      <c r="F32" s="24">
        <v>0</v>
      </c>
      <c r="G32" s="24">
        <v>0</v>
      </c>
      <c r="H32" s="24">
        <v>9</v>
      </c>
      <c r="I32" s="24">
        <v>19</v>
      </c>
      <c r="J32" s="24">
        <v>42</v>
      </c>
      <c r="K32" s="23">
        <v>1</v>
      </c>
      <c r="L32" s="23">
        <v>2</v>
      </c>
      <c r="M32" s="23">
        <v>1</v>
      </c>
      <c r="N32" s="23"/>
      <c r="O32" s="23"/>
      <c r="P32" s="25">
        <v>1.3680555555555529E-2</v>
      </c>
      <c r="Q32" s="26">
        <v>4</v>
      </c>
      <c r="R32" s="24"/>
      <c r="S32" s="27" t="s">
        <v>38</v>
      </c>
      <c r="T32" s="27" t="s">
        <v>23</v>
      </c>
      <c r="U32" s="28">
        <v>1.6458333333333307E-2</v>
      </c>
      <c r="V32" s="22">
        <v>5</v>
      </c>
    </row>
    <row r="33" spans="1:22" x14ac:dyDescent="0.2">
      <c r="A33" s="22">
        <v>38</v>
      </c>
      <c r="B33" s="23" t="s">
        <v>61</v>
      </c>
      <c r="C33" s="22" t="s">
        <v>73</v>
      </c>
      <c r="D33" s="22" t="s">
        <v>74</v>
      </c>
      <c r="E33" s="24">
        <v>9</v>
      </c>
      <c r="F33" s="24">
        <v>3</v>
      </c>
      <c r="G33" s="24">
        <v>0</v>
      </c>
      <c r="H33" s="24">
        <v>9</v>
      </c>
      <c r="I33" s="24">
        <v>21</v>
      </c>
      <c r="J33" s="24">
        <v>6</v>
      </c>
      <c r="K33" s="23">
        <v>1</v>
      </c>
      <c r="L33" s="23">
        <v>1</v>
      </c>
      <c r="M33" s="23">
        <v>3</v>
      </c>
      <c r="N33" s="23"/>
      <c r="O33" s="29">
        <v>1</v>
      </c>
      <c r="P33" s="25">
        <v>1.2569444444444411E-2</v>
      </c>
      <c r="Q33" s="26">
        <v>6</v>
      </c>
      <c r="R33" s="24"/>
      <c r="S33" s="27" t="s">
        <v>60</v>
      </c>
      <c r="T33" s="27" t="s">
        <v>23</v>
      </c>
      <c r="U33" s="28">
        <v>1.6736111111111077E-2</v>
      </c>
      <c r="V33" s="22">
        <v>6</v>
      </c>
    </row>
    <row r="34" spans="1:22" x14ac:dyDescent="0.2">
      <c r="A34" s="22">
        <v>26</v>
      </c>
      <c r="B34" s="23" t="s">
        <v>61</v>
      </c>
      <c r="C34" s="22" t="s">
        <v>75</v>
      </c>
      <c r="D34" s="22" t="s">
        <v>76</v>
      </c>
      <c r="E34" s="24">
        <v>8</v>
      </c>
      <c r="F34" s="24">
        <v>53</v>
      </c>
      <c r="G34" s="24">
        <v>0</v>
      </c>
      <c r="H34" s="24">
        <v>9</v>
      </c>
      <c r="I34" s="24">
        <v>11</v>
      </c>
      <c r="J34" s="24">
        <v>9</v>
      </c>
      <c r="K34" s="23">
        <v>3</v>
      </c>
      <c r="L34" s="23">
        <v>2</v>
      </c>
      <c r="M34" s="23">
        <v>2</v>
      </c>
      <c r="N34" s="23"/>
      <c r="O34" s="23">
        <v>1</v>
      </c>
      <c r="P34" s="25">
        <v>1.2604166666666694E-2</v>
      </c>
      <c r="Q34" s="26">
        <v>8</v>
      </c>
      <c r="R34" s="24"/>
      <c r="S34" s="27" t="s">
        <v>52</v>
      </c>
      <c r="T34" s="27" t="s">
        <v>23</v>
      </c>
      <c r="U34" s="28">
        <v>1.8159722222222251E-2</v>
      </c>
      <c r="V34" s="22">
        <v>7</v>
      </c>
    </row>
    <row r="35" spans="1:22" x14ac:dyDescent="0.2">
      <c r="A35" s="22">
        <v>3</v>
      </c>
      <c r="B35" s="23" t="s">
        <v>61</v>
      </c>
      <c r="C35" s="22" t="s">
        <v>77</v>
      </c>
      <c r="D35" s="22" t="s">
        <v>78</v>
      </c>
      <c r="E35" s="24">
        <v>8</v>
      </c>
      <c r="F35" s="24">
        <v>34</v>
      </c>
      <c r="G35" s="24">
        <v>0</v>
      </c>
      <c r="H35" s="24">
        <v>8</v>
      </c>
      <c r="I35" s="24">
        <v>55</v>
      </c>
      <c r="J35" s="24">
        <v>53</v>
      </c>
      <c r="K35" s="23">
        <v>1</v>
      </c>
      <c r="L35" s="23">
        <v>1</v>
      </c>
      <c r="M35" s="23">
        <v>1</v>
      </c>
      <c r="N35" s="23"/>
      <c r="O35" s="23">
        <v>2</v>
      </c>
      <c r="P35" s="25">
        <v>1.5196759259259285E-2</v>
      </c>
      <c r="Q35" s="26">
        <v>5</v>
      </c>
      <c r="R35" s="24"/>
      <c r="S35" s="27" t="s">
        <v>22</v>
      </c>
      <c r="T35" s="27" t="s">
        <v>23</v>
      </c>
      <c r="U35" s="28">
        <v>1.8668981481481509E-2</v>
      </c>
      <c r="V35" s="22">
        <v>8</v>
      </c>
    </row>
    <row r="37" spans="1:22" x14ac:dyDescent="0.2">
      <c r="A37" s="37" t="s">
        <v>0</v>
      </c>
      <c r="B37" s="39" t="s">
        <v>1</v>
      </c>
      <c r="C37" s="42" t="s">
        <v>2</v>
      </c>
      <c r="D37" s="44" t="s">
        <v>3</v>
      </c>
      <c r="E37" s="39" t="s">
        <v>4</v>
      </c>
      <c r="F37" s="39"/>
      <c r="G37" s="39"/>
      <c r="H37" s="39" t="s">
        <v>5</v>
      </c>
      <c r="I37" s="39"/>
      <c r="J37" s="39"/>
      <c r="K37" s="39" t="s">
        <v>6</v>
      </c>
      <c r="L37" s="39" t="s">
        <v>7</v>
      </c>
      <c r="M37" s="39" t="s">
        <v>8</v>
      </c>
      <c r="N37" s="39" t="s">
        <v>9</v>
      </c>
      <c r="O37" s="39" t="s">
        <v>10</v>
      </c>
      <c r="P37" s="37" t="s">
        <v>11</v>
      </c>
      <c r="Q37" s="37" t="s">
        <v>12</v>
      </c>
      <c r="R37" s="37" t="s">
        <v>13</v>
      </c>
      <c r="S37" s="1"/>
      <c r="T37" s="1"/>
      <c r="U37" s="37" t="s">
        <v>14</v>
      </c>
      <c r="V37" s="39" t="s">
        <v>15</v>
      </c>
    </row>
    <row r="38" spans="1:22" ht="13.5" thickBot="1" x14ac:dyDescent="0.25">
      <c r="A38" s="38"/>
      <c r="B38" s="41"/>
      <c r="C38" s="43"/>
      <c r="D38" s="45"/>
      <c r="E38" s="2" t="s">
        <v>16</v>
      </c>
      <c r="F38" s="3" t="s">
        <v>17</v>
      </c>
      <c r="G38" s="4" t="s">
        <v>18</v>
      </c>
      <c r="H38" s="2" t="s">
        <v>16</v>
      </c>
      <c r="I38" s="3" t="s">
        <v>17</v>
      </c>
      <c r="J38" s="4" t="s">
        <v>18</v>
      </c>
      <c r="K38" s="40"/>
      <c r="L38" s="40"/>
      <c r="M38" s="40"/>
      <c r="N38" s="40"/>
      <c r="O38" s="40"/>
      <c r="P38" s="38"/>
      <c r="Q38" s="38"/>
      <c r="R38" s="38"/>
      <c r="S38" s="8"/>
      <c r="T38" s="8"/>
      <c r="U38" s="38"/>
      <c r="V38" s="40"/>
    </row>
    <row r="39" spans="1:22" ht="13.5" thickTop="1" x14ac:dyDescent="0.2">
      <c r="A39" s="22">
        <v>19</v>
      </c>
      <c r="B39" s="23" t="s">
        <v>79</v>
      </c>
      <c r="C39" s="22" t="s">
        <v>80</v>
      </c>
      <c r="D39" s="22" t="s">
        <v>81</v>
      </c>
      <c r="E39" s="24">
        <v>8</v>
      </c>
      <c r="F39" s="24">
        <v>48</v>
      </c>
      <c r="G39" s="24">
        <v>0</v>
      </c>
      <c r="H39" s="24">
        <v>9</v>
      </c>
      <c r="I39" s="24">
        <v>3</v>
      </c>
      <c r="J39" s="24">
        <v>3</v>
      </c>
      <c r="K39" s="23"/>
      <c r="L39" s="23"/>
      <c r="M39" s="23"/>
      <c r="N39" s="23"/>
      <c r="O39" s="23">
        <v>3</v>
      </c>
      <c r="P39" s="25">
        <v>1.0451388888888857E-2</v>
      </c>
      <c r="Q39" s="26">
        <v>3</v>
      </c>
      <c r="R39" s="24"/>
      <c r="S39" s="27" t="s">
        <v>64</v>
      </c>
      <c r="T39" s="27" t="s">
        <v>23</v>
      </c>
      <c r="U39" s="28">
        <v>1.253472222222219E-2</v>
      </c>
      <c r="V39" s="22">
        <v>1</v>
      </c>
    </row>
    <row r="40" spans="1:22" x14ac:dyDescent="0.2">
      <c r="A40" s="22">
        <v>51</v>
      </c>
      <c r="B40" s="23" t="s">
        <v>79</v>
      </c>
      <c r="C40" s="22" t="s">
        <v>82</v>
      </c>
      <c r="D40" s="22" t="s">
        <v>83</v>
      </c>
      <c r="E40" s="24">
        <v>9</v>
      </c>
      <c r="F40" s="24">
        <v>13</v>
      </c>
      <c r="G40" s="24">
        <v>0</v>
      </c>
      <c r="H40" s="24">
        <v>9</v>
      </c>
      <c r="I40" s="24">
        <v>32</v>
      </c>
      <c r="J40" s="24">
        <v>14</v>
      </c>
      <c r="K40" s="23">
        <v>1</v>
      </c>
      <c r="L40" s="23">
        <v>1</v>
      </c>
      <c r="M40" s="23">
        <v>1</v>
      </c>
      <c r="N40" s="23"/>
      <c r="O40" s="23">
        <v>2</v>
      </c>
      <c r="P40" s="25">
        <v>1.3356481481481497E-2</v>
      </c>
      <c r="Q40" s="26">
        <v>5</v>
      </c>
      <c r="R40" s="24"/>
      <c r="S40" s="27" t="s">
        <v>22</v>
      </c>
      <c r="T40" s="27" t="s">
        <v>23</v>
      </c>
      <c r="U40" s="28">
        <v>1.6828703703703721E-2</v>
      </c>
      <c r="V40" s="22">
        <v>2</v>
      </c>
    </row>
    <row r="41" spans="1:22" x14ac:dyDescent="0.2">
      <c r="A41" s="22">
        <v>6</v>
      </c>
      <c r="B41" s="23" t="s">
        <v>79</v>
      </c>
      <c r="C41" s="22" t="s">
        <v>39</v>
      </c>
      <c r="D41" s="22" t="s">
        <v>84</v>
      </c>
      <c r="E41" s="24">
        <v>8</v>
      </c>
      <c r="F41" s="24">
        <v>37</v>
      </c>
      <c r="G41" s="24">
        <v>0</v>
      </c>
      <c r="H41" s="24">
        <v>8</v>
      </c>
      <c r="I41" s="24">
        <v>54</v>
      </c>
      <c r="J41" s="24">
        <v>44</v>
      </c>
      <c r="K41" s="23">
        <v>1</v>
      </c>
      <c r="L41" s="23">
        <v>1</v>
      </c>
      <c r="M41" s="23">
        <v>2</v>
      </c>
      <c r="N41" s="23"/>
      <c r="O41" s="23">
        <v>3</v>
      </c>
      <c r="P41" s="25">
        <v>1.2314814814814834E-2</v>
      </c>
      <c r="Q41" s="26">
        <v>7</v>
      </c>
      <c r="R41" s="24"/>
      <c r="S41" s="27" t="s">
        <v>43</v>
      </c>
      <c r="T41" s="27" t="s">
        <v>23</v>
      </c>
      <c r="U41" s="28">
        <v>1.7175925925925945E-2</v>
      </c>
      <c r="V41" s="22">
        <v>3</v>
      </c>
    </row>
    <row r="42" spans="1:22" x14ac:dyDescent="0.2">
      <c r="A42" s="22">
        <v>21</v>
      </c>
      <c r="B42" s="23" t="s">
        <v>79</v>
      </c>
      <c r="C42" s="22" t="s">
        <v>85</v>
      </c>
      <c r="D42" s="22" t="s">
        <v>86</v>
      </c>
      <c r="E42" s="24">
        <v>8</v>
      </c>
      <c r="F42" s="24">
        <v>50</v>
      </c>
      <c r="G42" s="24">
        <v>0</v>
      </c>
      <c r="H42" s="24">
        <v>9</v>
      </c>
      <c r="I42" s="24">
        <v>6</v>
      </c>
      <c r="J42" s="24">
        <v>15</v>
      </c>
      <c r="K42" s="23">
        <v>1</v>
      </c>
      <c r="L42" s="23">
        <v>2</v>
      </c>
      <c r="M42" s="23">
        <v>3</v>
      </c>
      <c r="N42" s="23"/>
      <c r="O42" s="23">
        <v>3</v>
      </c>
      <c r="P42" s="25">
        <v>1.1284722222222154E-2</v>
      </c>
      <c r="Q42" s="26">
        <v>9</v>
      </c>
      <c r="R42" s="24"/>
      <c r="S42" s="27" t="s">
        <v>28</v>
      </c>
      <c r="T42" s="27" t="s">
        <v>23</v>
      </c>
      <c r="U42" s="28">
        <v>1.7534722222222153E-2</v>
      </c>
      <c r="V42" s="22">
        <v>4</v>
      </c>
    </row>
    <row r="43" spans="1:22" x14ac:dyDescent="0.2">
      <c r="A43" s="22">
        <v>30</v>
      </c>
      <c r="B43" s="23" t="s">
        <v>79</v>
      </c>
      <c r="C43" s="22" t="s">
        <v>87</v>
      </c>
      <c r="D43" s="22" t="s">
        <v>88</v>
      </c>
      <c r="E43" s="24">
        <v>8</v>
      </c>
      <c r="F43" s="24">
        <v>57</v>
      </c>
      <c r="G43" s="24">
        <v>0</v>
      </c>
      <c r="H43" s="24">
        <v>9</v>
      </c>
      <c r="I43" s="24">
        <v>15</v>
      </c>
      <c r="J43" s="24">
        <v>22</v>
      </c>
      <c r="K43" s="23">
        <v>2</v>
      </c>
      <c r="L43" s="23">
        <v>2</v>
      </c>
      <c r="M43" s="23">
        <v>1</v>
      </c>
      <c r="N43" s="23"/>
      <c r="O43" s="23">
        <v>2</v>
      </c>
      <c r="P43" s="25">
        <v>1.2754629629629644E-2</v>
      </c>
      <c r="Q43" s="26">
        <v>7</v>
      </c>
      <c r="R43" s="24"/>
      <c r="S43" s="27" t="s">
        <v>43</v>
      </c>
      <c r="T43" s="27" t="s">
        <v>23</v>
      </c>
      <c r="U43" s="28">
        <v>1.7615740740740755E-2</v>
      </c>
      <c r="V43" s="22">
        <v>5</v>
      </c>
    </row>
    <row r="44" spans="1:22" x14ac:dyDescent="0.2">
      <c r="A44" s="22">
        <v>43</v>
      </c>
      <c r="B44" s="23" t="s">
        <v>79</v>
      </c>
      <c r="C44" s="22" t="s">
        <v>55</v>
      </c>
      <c r="D44" s="22" t="s">
        <v>89</v>
      </c>
      <c r="E44" s="24">
        <v>9</v>
      </c>
      <c r="F44" s="24">
        <v>6</v>
      </c>
      <c r="G44" s="24">
        <v>0</v>
      </c>
      <c r="H44" s="24">
        <v>9</v>
      </c>
      <c r="I44" s="24">
        <v>20</v>
      </c>
      <c r="J44" s="24">
        <v>52</v>
      </c>
      <c r="K44" s="23">
        <v>3</v>
      </c>
      <c r="L44" s="23">
        <v>2</v>
      </c>
      <c r="M44" s="23">
        <v>3</v>
      </c>
      <c r="N44" s="23"/>
      <c r="O44" s="30">
        <v>3</v>
      </c>
      <c r="P44" s="25">
        <v>1.0324074074074041E-2</v>
      </c>
      <c r="Q44" s="26">
        <v>11</v>
      </c>
      <c r="R44" s="24"/>
      <c r="S44" s="27" t="s">
        <v>90</v>
      </c>
      <c r="T44" s="27" t="s">
        <v>23</v>
      </c>
      <c r="U44" s="28">
        <v>1.7962962962962931E-2</v>
      </c>
      <c r="V44" s="22">
        <v>6</v>
      </c>
    </row>
    <row r="45" spans="1:22" x14ac:dyDescent="0.2">
      <c r="A45" s="22">
        <v>10</v>
      </c>
      <c r="B45" s="23" t="s">
        <v>79</v>
      </c>
      <c r="C45" s="22" t="s">
        <v>87</v>
      </c>
      <c r="D45" s="22" t="s">
        <v>91</v>
      </c>
      <c r="E45" s="24">
        <v>8</v>
      </c>
      <c r="F45" s="24">
        <v>41</v>
      </c>
      <c r="G45" s="24">
        <v>0</v>
      </c>
      <c r="H45" s="24">
        <v>9</v>
      </c>
      <c r="I45" s="24">
        <v>1</v>
      </c>
      <c r="J45" s="24">
        <v>11</v>
      </c>
      <c r="K45" s="23"/>
      <c r="L45" s="23">
        <v>2</v>
      </c>
      <c r="M45" s="23">
        <v>2</v>
      </c>
      <c r="N45" s="23"/>
      <c r="O45" s="23">
        <v>3</v>
      </c>
      <c r="P45" s="25">
        <v>1.4016203703703711E-2</v>
      </c>
      <c r="Q45" s="26">
        <v>7</v>
      </c>
      <c r="R45" s="24"/>
      <c r="S45" s="27" t="s">
        <v>43</v>
      </c>
      <c r="T45" s="27" t="s">
        <v>23</v>
      </c>
      <c r="U45" s="28">
        <v>1.8877314814814822E-2</v>
      </c>
      <c r="V45" s="22">
        <v>7</v>
      </c>
    </row>
    <row r="47" spans="1:22" x14ac:dyDescent="0.2">
      <c r="A47" s="37" t="s">
        <v>0</v>
      </c>
      <c r="B47" s="39" t="s">
        <v>1</v>
      </c>
      <c r="C47" s="42" t="s">
        <v>2</v>
      </c>
      <c r="D47" s="44" t="s">
        <v>3</v>
      </c>
      <c r="E47" s="39" t="s">
        <v>4</v>
      </c>
      <c r="F47" s="39"/>
      <c r="G47" s="39"/>
      <c r="H47" s="39" t="s">
        <v>5</v>
      </c>
      <c r="I47" s="39"/>
      <c r="J47" s="39"/>
      <c r="K47" s="39" t="s">
        <v>6</v>
      </c>
      <c r="L47" s="39" t="s">
        <v>7</v>
      </c>
      <c r="M47" s="39" t="s">
        <v>8</v>
      </c>
      <c r="N47" s="39" t="s">
        <v>9</v>
      </c>
      <c r="O47" s="39" t="s">
        <v>10</v>
      </c>
      <c r="P47" s="37" t="s">
        <v>11</v>
      </c>
      <c r="Q47" s="37" t="s">
        <v>12</v>
      </c>
      <c r="R47" s="37" t="s">
        <v>13</v>
      </c>
      <c r="S47" s="1"/>
      <c r="T47" s="1"/>
      <c r="U47" s="37" t="s">
        <v>14</v>
      </c>
      <c r="V47" s="39" t="s">
        <v>15</v>
      </c>
    </row>
    <row r="48" spans="1:22" ht="13.5" thickBot="1" x14ac:dyDescent="0.25">
      <c r="A48" s="38"/>
      <c r="B48" s="41"/>
      <c r="C48" s="43"/>
      <c r="D48" s="45"/>
      <c r="E48" s="2" t="s">
        <v>16</v>
      </c>
      <c r="F48" s="3" t="s">
        <v>17</v>
      </c>
      <c r="G48" s="4" t="s">
        <v>18</v>
      </c>
      <c r="H48" s="2" t="s">
        <v>16</v>
      </c>
      <c r="I48" s="3" t="s">
        <v>17</v>
      </c>
      <c r="J48" s="4" t="s">
        <v>18</v>
      </c>
      <c r="K48" s="40"/>
      <c r="L48" s="40"/>
      <c r="M48" s="40"/>
      <c r="N48" s="40"/>
      <c r="O48" s="40"/>
      <c r="P48" s="38"/>
      <c r="Q48" s="38"/>
      <c r="R48" s="38"/>
      <c r="S48" s="8"/>
      <c r="T48" s="8"/>
      <c r="U48" s="38"/>
      <c r="V48" s="40"/>
    </row>
    <row r="49" spans="1:22" ht="13.5" thickTop="1" x14ac:dyDescent="0.2">
      <c r="A49" s="22">
        <v>9</v>
      </c>
      <c r="B49" s="23" t="s">
        <v>92</v>
      </c>
      <c r="C49" s="22" t="s">
        <v>93</v>
      </c>
      <c r="D49" s="22" t="s">
        <v>94</v>
      </c>
      <c r="E49" s="24">
        <v>8</v>
      </c>
      <c r="F49" s="24">
        <v>40</v>
      </c>
      <c r="G49" s="24">
        <v>0</v>
      </c>
      <c r="H49" s="24">
        <v>8</v>
      </c>
      <c r="I49" s="24">
        <v>52</v>
      </c>
      <c r="J49" s="24">
        <v>55</v>
      </c>
      <c r="K49" s="23">
        <v>1</v>
      </c>
      <c r="L49" s="23"/>
      <c r="M49" s="23">
        <v>2</v>
      </c>
      <c r="N49" s="23"/>
      <c r="O49" s="23">
        <v>2</v>
      </c>
      <c r="P49" s="25">
        <f t="shared" ref="P49:P60" si="0">IF(ISBLANK(H49),"",(CONCATENATE(H49,":",I49,":",J49)-CONCATENATE(E49,":",F49,":",G49)))</f>
        <v>8.9699074074074403E-3</v>
      </c>
      <c r="Q49" s="26">
        <f>IF(SUM(K49:O49)=0,"00",SUM(K49:O49))</f>
        <v>5</v>
      </c>
      <c r="R49" s="24"/>
      <c r="S49" s="27" t="str">
        <f t="shared" ref="S49:S60" si="1">CONCATENATE(0,":",Q49,":",0)</f>
        <v>0:5:0</v>
      </c>
      <c r="T49" s="27" t="str">
        <f t="shared" ref="T49:T60" si="2">CONCATENATE(0,":",0,":",R49)</f>
        <v>0:0:</v>
      </c>
      <c r="U49" s="28">
        <f t="shared" ref="U49:U60" si="3">IF(ISBLANK(H49),"",P49+S49-T49)</f>
        <v>1.2442129629629662E-2</v>
      </c>
      <c r="V49" s="22">
        <v>1</v>
      </c>
    </row>
    <row r="50" spans="1:22" x14ac:dyDescent="0.2">
      <c r="A50" s="22">
        <v>27</v>
      </c>
      <c r="B50" s="23" t="s">
        <v>92</v>
      </c>
      <c r="C50" s="22" t="s">
        <v>93</v>
      </c>
      <c r="D50" s="22" t="s">
        <v>95</v>
      </c>
      <c r="E50" s="24">
        <v>8</v>
      </c>
      <c r="F50" s="24">
        <v>54</v>
      </c>
      <c r="G50" s="24">
        <v>0</v>
      </c>
      <c r="H50" s="24">
        <v>9</v>
      </c>
      <c r="I50" s="24">
        <v>8</v>
      </c>
      <c r="J50" s="24">
        <v>3</v>
      </c>
      <c r="K50" s="23">
        <v>1</v>
      </c>
      <c r="L50" s="23">
        <v>2</v>
      </c>
      <c r="M50" s="23">
        <v>1</v>
      </c>
      <c r="N50" s="23"/>
      <c r="O50" s="23"/>
      <c r="P50" s="25">
        <f t="shared" si="0"/>
        <v>9.7569444444444708E-3</v>
      </c>
      <c r="Q50" s="26">
        <f>IF(SUM(K50:O50)=0,"00",SUM(K50:O50))</f>
        <v>4</v>
      </c>
      <c r="R50" s="24"/>
      <c r="S50" s="27" t="str">
        <f t="shared" si="1"/>
        <v>0:4:0</v>
      </c>
      <c r="T50" s="27" t="str">
        <f t="shared" si="2"/>
        <v>0:0:</v>
      </c>
      <c r="U50" s="28">
        <f t="shared" si="3"/>
        <v>1.2534722222222249E-2</v>
      </c>
      <c r="V50" s="22">
        <v>2</v>
      </c>
    </row>
    <row r="51" spans="1:22" x14ac:dyDescent="0.2">
      <c r="A51" s="22">
        <v>31</v>
      </c>
      <c r="B51" s="23" t="s">
        <v>92</v>
      </c>
      <c r="C51" s="22" t="s">
        <v>96</v>
      </c>
      <c r="D51" s="22" t="s">
        <v>97</v>
      </c>
      <c r="E51" s="24">
        <v>8</v>
      </c>
      <c r="F51" s="24">
        <v>58</v>
      </c>
      <c r="G51" s="24">
        <v>0</v>
      </c>
      <c r="H51" s="24">
        <v>9</v>
      </c>
      <c r="I51" s="24">
        <v>11</v>
      </c>
      <c r="J51" s="24">
        <v>27</v>
      </c>
      <c r="K51" s="23">
        <v>1</v>
      </c>
      <c r="L51" s="23"/>
      <c r="M51" s="23">
        <v>2</v>
      </c>
      <c r="N51" s="23"/>
      <c r="O51" s="23">
        <v>2</v>
      </c>
      <c r="P51" s="25">
        <f t="shared" si="0"/>
        <v>9.3402777777777946E-3</v>
      </c>
      <c r="Q51" s="26">
        <f>IF(SUM(K51:O51)=0,"00",SUM(K51:O51))</f>
        <v>5</v>
      </c>
      <c r="R51" s="24"/>
      <c r="S51" s="27" t="str">
        <f t="shared" si="1"/>
        <v>0:5:0</v>
      </c>
      <c r="T51" s="27" t="str">
        <f t="shared" si="2"/>
        <v>0:0:</v>
      </c>
      <c r="U51" s="28">
        <f t="shared" si="3"/>
        <v>1.2812500000000017E-2</v>
      </c>
      <c r="V51" s="22">
        <v>3</v>
      </c>
    </row>
    <row r="52" spans="1:22" x14ac:dyDescent="0.2">
      <c r="A52" s="22">
        <v>40</v>
      </c>
      <c r="B52" s="23" t="s">
        <v>92</v>
      </c>
      <c r="C52" s="22" t="s">
        <v>98</v>
      </c>
      <c r="D52" s="22" t="s">
        <v>99</v>
      </c>
      <c r="E52" s="24">
        <v>9</v>
      </c>
      <c r="F52" s="24">
        <v>5</v>
      </c>
      <c r="G52" s="24">
        <v>0</v>
      </c>
      <c r="H52" s="24">
        <v>9</v>
      </c>
      <c r="I52" s="24">
        <v>18</v>
      </c>
      <c r="J52" s="24">
        <v>43</v>
      </c>
      <c r="K52" s="23">
        <v>1</v>
      </c>
      <c r="L52" s="23"/>
      <c r="M52" s="23">
        <v>2</v>
      </c>
      <c r="N52" s="23"/>
      <c r="O52" s="23">
        <v>3</v>
      </c>
      <c r="P52" s="25">
        <f t="shared" si="0"/>
        <v>9.5254629629629162E-3</v>
      </c>
      <c r="Q52" s="26">
        <f>IF(SUM(K52:O52)=0,"00",SUM(K52:O52))</f>
        <v>6</v>
      </c>
      <c r="R52" s="24"/>
      <c r="S52" s="27" t="str">
        <f t="shared" si="1"/>
        <v>0:6:0</v>
      </c>
      <c r="T52" s="27" t="str">
        <f t="shared" si="2"/>
        <v>0:0:</v>
      </c>
      <c r="U52" s="28">
        <f t="shared" si="3"/>
        <v>1.3692129629629582E-2</v>
      </c>
      <c r="V52" s="22">
        <v>4</v>
      </c>
    </row>
    <row r="53" spans="1:22" x14ac:dyDescent="0.2">
      <c r="A53" s="22">
        <v>53</v>
      </c>
      <c r="B53" s="23" t="s">
        <v>92</v>
      </c>
      <c r="C53" s="22" t="s">
        <v>100</v>
      </c>
      <c r="D53" s="22" t="s">
        <v>101</v>
      </c>
      <c r="E53" s="31">
        <v>9</v>
      </c>
      <c r="F53" s="31">
        <v>15</v>
      </c>
      <c r="G53" s="31">
        <v>0</v>
      </c>
      <c r="H53" s="31">
        <v>9</v>
      </c>
      <c r="I53" s="31">
        <v>29</v>
      </c>
      <c r="J53" s="31">
        <v>40</v>
      </c>
      <c r="K53" s="23">
        <v>1</v>
      </c>
      <c r="L53" s="23">
        <v>2</v>
      </c>
      <c r="M53" s="23"/>
      <c r="N53" s="23"/>
      <c r="O53" s="23">
        <v>3</v>
      </c>
      <c r="P53" s="25">
        <f t="shared" si="0"/>
        <v>1.018518518518513E-2</v>
      </c>
      <c r="Q53" s="26">
        <v>6</v>
      </c>
      <c r="R53" s="24"/>
      <c r="S53" s="27" t="str">
        <f t="shared" si="1"/>
        <v>0:6:0</v>
      </c>
      <c r="T53" s="27" t="str">
        <f t="shared" si="2"/>
        <v>0:0:</v>
      </c>
      <c r="U53" s="28">
        <f t="shared" si="3"/>
        <v>1.4351851851851796E-2</v>
      </c>
      <c r="V53" s="22">
        <v>5</v>
      </c>
    </row>
    <row r="54" spans="1:22" x14ac:dyDescent="0.2">
      <c r="A54" s="22">
        <v>23</v>
      </c>
      <c r="B54" s="23" t="s">
        <v>92</v>
      </c>
      <c r="C54" s="22" t="s">
        <v>102</v>
      </c>
      <c r="D54" s="22" t="s">
        <v>103</v>
      </c>
      <c r="E54" s="24">
        <v>8</v>
      </c>
      <c r="F54" s="24">
        <v>52</v>
      </c>
      <c r="G54" s="24">
        <v>0</v>
      </c>
      <c r="H54" s="24">
        <v>9</v>
      </c>
      <c r="I54" s="24">
        <v>5</v>
      </c>
      <c r="J54" s="24">
        <v>47</v>
      </c>
      <c r="K54" s="23">
        <v>3</v>
      </c>
      <c r="L54" s="23">
        <v>1</v>
      </c>
      <c r="M54" s="23">
        <v>3</v>
      </c>
      <c r="N54" s="23"/>
      <c r="O54" s="23"/>
      <c r="P54" s="25">
        <f t="shared" si="0"/>
        <v>9.5717592592592382E-3</v>
      </c>
      <c r="Q54" s="26">
        <f t="shared" ref="Q54:Q60" si="4">IF(SUM(K54:O54)=0,"00",SUM(K54:O54))</f>
        <v>7</v>
      </c>
      <c r="R54" s="24"/>
      <c r="S54" s="27" t="str">
        <f t="shared" si="1"/>
        <v>0:7:0</v>
      </c>
      <c r="T54" s="27" t="str">
        <f t="shared" si="2"/>
        <v>0:0:</v>
      </c>
      <c r="U54" s="28">
        <f t="shared" si="3"/>
        <v>1.4432870370370349E-2</v>
      </c>
      <c r="V54" s="22">
        <v>6</v>
      </c>
    </row>
    <row r="55" spans="1:22" x14ac:dyDescent="0.2">
      <c r="A55" s="22">
        <v>13</v>
      </c>
      <c r="B55" s="23" t="s">
        <v>92</v>
      </c>
      <c r="C55" s="22" t="s">
        <v>104</v>
      </c>
      <c r="D55" s="22" t="s">
        <v>105</v>
      </c>
      <c r="E55" s="24">
        <v>8</v>
      </c>
      <c r="F55" s="24">
        <v>44</v>
      </c>
      <c r="G55" s="24">
        <v>0</v>
      </c>
      <c r="H55" s="24">
        <v>8</v>
      </c>
      <c r="I55" s="24">
        <v>59</v>
      </c>
      <c r="J55" s="24">
        <v>56</v>
      </c>
      <c r="K55" s="23">
        <v>1</v>
      </c>
      <c r="L55" s="23">
        <v>1</v>
      </c>
      <c r="M55" s="23">
        <v>3</v>
      </c>
      <c r="N55" s="23"/>
      <c r="O55" s="23">
        <v>1</v>
      </c>
      <c r="P55" s="25">
        <f t="shared" si="0"/>
        <v>1.1064814814814805E-2</v>
      </c>
      <c r="Q55" s="26">
        <f t="shared" si="4"/>
        <v>6</v>
      </c>
      <c r="R55" s="24"/>
      <c r="S55" s="27" t="str">
        <f t="shared" si="1"/>
        <v>0:6:0</v>
      </c>
      <c r="T55" s="27" t="str">
        <f t="shared" si="2"/>
        <v>0:0:</v>
      </c>
      <c r="U55" s="28">
        <f t="shared" si="3"/>
        <v>1.5231481481481471E-2</v>
      </c>
      <c r="V55" s="22">
        <v>7</v>
      </c>
    </row>
    <row r="56" spans="1:22" x14ac:dyDescent="0.2">
      <c r="A56" s="22">
        <v>5</v>
      </c>
      <c r="B56" s="23" t="s">
        <v>92</v>
      </c>
      <c r="C56" s="22" t="s">
        <v>50</v>
      </c>
      <c r="D56" s="22" t="s">
        <v>47</v>
      </c>
      <c r="E56" s="24">
        <v>8</v>
      </c>
      <c r="F56" s="24">
        <v>36</v>
      </c>
      <c r="G56" s="24">
        <v>0</v>
      </c>
      <c r="H56" s="24">
        <v>8</v>
      </c>
      <c r="I56" s="24">
        <v>49</v>
      </c>
      <c r="J56" s="24">
        <v>12</v>
      </c>
      <c r="K56" s="23">
        <v>2</v>
      </c>
      <c r="L56" s="23">
        <v>2</v>
      </c>
      <c r="M56" s="23">
        <v>2</v>
      </c>
      <c r="N56" s="23"/>
      <c r="O56" s="23">
        <v>3</v>
      </c>
      <c r="P56" s="25">
        <f t="shared" si="0"/>
        <v>9.1666666666666563E-3</v>
      </c>
      <c r="Q56" s="26">
        <f t="shared" si="4"/>
        <v>9</v>
      </c>
      <c r="R56" s="24"/>
      <c r="S56" s="27" t="str">
        <f t="shared" si="1"/>
        <v>0:9:0</v>
      </c>
      <c r="T56" s="27" t="str">
        <f t="shared" si="2"/>
        <v>0:0:</v>
      </c>
      <c r="U56" s="28">
        <f t="shared" si="3"/>
        <v>1.5416666666666655E-2</v>
      </c>
      <c r="V56" s="22">
        <v>8</v>
      </c>
    </row>
    <row r="57" spans="1:22" x14ac:dyDescent="0.2">
      <c r="A57" s="22">
        <v>50</v>
      </c>
      <c r="B57" s="23" t="s">
        <v>92</v>
      </c>
      <c r="C57" s="22" t="s">
        <v>106</v>
      </c>
      <c r="D57" s="22" t="s">
        <v>107</v>
      </c>
      <c r="E57" s="24">
        <v>9</v>
      </c>
      <c r="F57" s="24">
        <v>12</v>
      </c>
      <c r="G57" s="24">
        <v>0</v>
      </c>
      <c r="H57" s="24">
        <v>9</v>
      </c>
      <c r="I57" s="24">
        <v>27</v>
      </c>
      <c r="J57" s="24">
        <v>31</v>
      </c>
      <c r="K57" s="23">
        <v>1</v>
      </c>
      <c r="L57" s="23">
        <v>1</v>
      </c>
      <c r="M57" s="23">
        <v>3</v>
      </c>
      <c r="N57" s="23">
        <v>1</v>
      </c>
      <c r="O57" s="23">
        <v>1</v>
      </c>
      <c r="P57" s="25">
        <f t="shared" si="0"/>
        <v>1.0775462962963001E-2</v>
      </c>
      <c r="Q57" s="26">
        <f t="shared" si="4"/>
        <v>7</v>
      </c>
      <c r="R57" s="24"/>
      <c r="S57" s="27" t="str">
        <f t="shared" si="1"/>
        <v>0:7:0</v>
      </c>
      <c r="T57" s="27" t="str">
        <f t="shared" si="2"/>
        <v>0:0:</v>
      </c>
      <c r="U57" s="28">
        <f t="shared" si="3"/>
        <v>1.5636574074074112E-2</v>
      </c>
      <c r="V57" s="22">
        <v>9</v>
      </c>
    </row>
    <row r="58" spans="1:22" x14ac:dyDescent="0.2">
      <c r="A58" s="22">
        <v>1</v>
      </c>
      <c r="B58" s="23" t="s">
        <v>92</v>
      </c>
      <c r="C58" s="22" t="s">
        <v>108</v>
      </c>
      <c r="D58" s="22" t="s">
        <v>109</v>
      </c>
      <c r="E58" s="24">
        <v>8</v>
      </c>
      <c r="F58" s="24">
        <v>32</v>
      </c>
      <c r="G58" s="24">
        <v>0</v>
      </c>
      <c r="H58" s="24">
        <v>8</v>
      </c>
      <c r="I58" s="24">
        <v>51</v>
      </c>
      <c r="J58" s="24">
        <v>56</v>
      </c>
      <c r="K58" s="23">
        <v>2</v>
      </c>
      <c r="L58" s="23"/>
      <c r="M58" s="23"/>
      <c r="N58" s="23"/>
      <c r="O58" s="23">
        <v>2</v>
      </c>
      <c r="P58" s="25">
        <f t="shared" si="0"/>
        <v>1.3842592592592573E-2</v>
      </c>
      <c r="Q58" s="26">
        <f t="shared" si="4"/>
        <v>4</v>
      </c>
      <c r="R58" s="24"/>
      <c r="S58" s="27" t="str">
        <f t="shared" si="1"/>
        <v>0:4:0</v>
      </c>
      <c r="T58" s="27" t="str">
        <f t="shared" si="2"/>
        <v>0:0:</v>
      </c>
      <c r="U58" s="28">
        <f t="shared" si="3"/>
        <v>1.6620370370370351E-2</v>
      </c>
      <c r="V58" s="22">
        <v>10</v>
      </c>
    </row>
    <row r="59" spans="1:22" x14ac:dyDescent="0.2">
      <c r="A59" s="32">
        <v>36</v>
      </c>
      <c r="B59" s="23" t="s">
        <v>92</v>
      </c>
      <c r="C59" s="22" t="s">
        <v>110</v>
      </c>
      <c r="D59" s="22" t="s">
        <v>99</v>
      </c>
      <c r="E59" s="24">
        <v>9</v>
      </c>
      <c r="F59" s="24">
        <v>2</v>
      </c>
      <c r="G59" s="24">
        <v>0</v>
      </c>
      <c r="H59" s="24">
        <v>9</v>
      </c>
      <c r="I59" s="24">
        <v>18</v>
      </c>
      <c r="J59" s="24">
        <v>33</v>
      </c>
      <c r="K59" s="23">
        <v>1</v>
      </c>
      <c r="L59" s="23">
        <v>1</v>
      </c>
      <c r="M59" s="23">
        <v>3</v>
      </c>
      <c r="N59" s="23"/>
      <c r="O59" s="23">
        <v>3</v>
      </c>
      <c r="P59" s="25">
        <f t="shared" si="0"/>
        <v>1.149305555555552E-2</v>
      </c>
      <c r="Q59" s="26">
        <f t="shared" si="4"/>
        <v>8</v>
      </c>
      <c r="R59" s="24"/>
      <c r="S59" s="27" t="str">
        <f t="shared" si="1"/>
        <v>0:8:0</v>
      </c>
      <c r="T59" s="27" t="str">
        <f t="shared" si="2"/>
        <v>0:0:</v>
      </c>
      <c r="U59" s="28">
        <f t="shared" si="3"/>
        <v>1.7048611111111077E-2</v>
      </c>
      <c r="V59" s="22">
        <v>11</v>
      </c>
    </row>
    <row r="60" spans="1:22" x14ac:dyDescent="0.2">
      <c r="A60" s="33">
        <v>52</v>
      </c>
      <c r="B60" s="34" t="s">
        <v>92</v>
      </c>
      <c r="C60" s="35" t="s">
        <v>111</v>
      </c>
      <c r="D60" s="35" t="s">
        <v>112</v>
      </c>
      <c r="E60" s="36">
        <v>9</v>
      </c>
      <c r="F60" s="36">
        <v>14</v>
      </c>
      <c r="G60" s="36">
        <v>0</v>
      </c>
      <c r="H60" s="36">
        <v>9</v>
      </c>
      <c r="I60" s="36">
        <v>31</v>
      </c>
      <c r="J60" s="36">
        <v>15</v>
      </c>
      <c r="K60" s="34">
        <v>2</v>
      </c>
      <c r="L60" s="34">
        <v>2</v>
      </c>
      <c r="M60" s="34">
        <v>2</v>
      </c>
      <c r="N60" s="34">
        <v>1</v>
      </c>
      <c r="O60" s="34">
        <v>1</v>
      </c>
      <c r="P60" s="25">
        <f t="shared" si="0"/>
        <v>1.1979166666666707E-2</v>
      </c>
      <c r="Q60" s="26">
        <f t="shared" si="4"/>
        <v>8</v>
      </c>
      <c r="R60" s="24"/>
      <c r="S60" s="27" t="str">
        <f t="shared" si="1"/>
        <v>0:8:0</v>
      </c>
      <c r="T60" s="27" t="str">
        <f t="shared" si="2"/>
        <v>0:0:</v>
      </c>
      <c r="U60" s="28">
        <f t="shared" si="3"/>
        <v>1.7534722222222264E-2</v>
      </c>
      <c r="V60" s="35">
        <v>12</v>
      </c>
    </row>
  </sheetData>
  <mergeCells count="81">
    <mergeCell ref="H3:J3"/>
    <mergeCell ref="A1:V1"/>
    <mergeCell ref="A3:A4"/>
    <mergeCell ref="B3:B4"/>
    <mergeCell ref="C3:C4"/>
    <mergeCell ref="D3:D4"/>
    <mergeCell ref="E3:G3"/>
    <mergeCell ref="Q3:Q4"/>
    <mergeCell ref="R3:R4"/>
    <mergeCell ref="U3:U4"/>
    <mergeCell ref="V3:V4"/>
    <mergeCell ref="A12:A13"/>
    <mergeCell ref="B12:B13"/>
    <mergeCell ref="C12:C13"/>
    <mergeCell ref="D12:D13"/>
    <mergeCell ref="E12:G12"/>
    <mergeCell ref="H12:J12"/>
    <mergeCell ref="K3:K4"/>
    <mergeCell ref="L3:L4"/>
    <mergeCell ref="M3:M4"/>
    <mergeCell ref="N3:N4"/>
    <mergeCell ref="O3:O4"/>
    <mergeCell ref="P3:P4"/>
    <mergeCell ref="Q12:Q13"/>
    <mergeCell ref="R12:R13"/>
    <mergeCell ref="U12:U13"/>
    <mergeCell ref="V12:V13"/>
    <mergeCell ref="A26:A27"/>
    <mergeCell ref="B26:B27"/>
    <mergeCell ref="C26:C27"/>
    <mergeCell ref="D26:D27"/>
    <mergeCell ref="E26:G26"/>
    <mergeCell ref="H26:J26"/>
    <mergeCell ref="K12:K13"/>
    <mergeCell ref="L12:L13"/>
    <mergeCell ref="M12:M13"/>
    <mergeCell ref="N12:N13"/>
    <mergeCell ref="O12:O13"/>
    <mergeCell ref="P12:P13"/>
    <mergeCell ref="Q26:Q27"/>
    <mergeCell ref="R26:R27"/>
    <mergeCell ref="U26:U27"/>
    <mergeCell ref="V26:V27"/>
    <mergeCell ref="A37:A38"/>
    <mergeCell ref="B37:B38"/>
    <mergeCell ref="C37:C38"/>
    <mergeCell ref="D37:D38"/>
    <mergeCell ref="E37:G37"/>
    <mergeCell ref="H37:J37"/>
    <mergeCell ref="K26:K27"/>
    <mergeCell ref="L26:L27"/>
    <mergeCell ref="M26:M27"/>
    <mergeCell ref="N26:N27"/>
    <mergeCell ref="O26:O27"/>
    <mergeCell ref="P26:P27"/>
    <mergeCell ref="Q37:Q38"/>
    <mergeCell ref="R37:R38"/>
    <mergeCell ref="U37:U38"/>
    <mergeCell ref="V37:V38"/>
    <mergeCell ref="A47:A48"/>
    <mergeCell ref="B47:B48"/>
    <mergeCell ref="C47:C48"/>
    <mergeCell ref="D47:D48"/>
    <mergeCell ref="E47:G47"/>
    <mergeCell ref="H47:J47"/>
    <mergeCell ref="K37:K38"/>
    <mergeCell ref="L37:L38"/>
    <mergeCell ref="M37:M38"/>
    <mergeCell ref="N37:N38"/>
    <mergeCell ref="O37:O38"/>
    <mergeCell ref="P37:P38"/>
    <mergeCell ref="Q47:Q48"/>
    <mergeCell ref="R47:R48"/>
    <mergeCell ref="U47:U48"/>
    <mergeCell ref="V47:V48"/>
    <mergeCell ref="K47:K48"/>
    <mergeCell ref="L47:L48"/>
    <mergeCell ref="M47:M48"/>
    <mergeCell ref="N47:N48"/>
    <mergeCell ref="O47:O48"/>
    <mergeCell ref="P47:P48"/>
  </mergeCells>
  <pageMargins left="0.51181102362204722" right="0.51181102362204722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výsledkovka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2023-07-25T14:23:56Z</dcterms:created>
  <dcterms:modified xsi:type="dcterms:W3CDTF">2023-07-25T14:47:41Z</dcterms:modified>
</cp:coreProperties>
</file>