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do 30 let" sheetId="1" r:id="rId1"/>
    <sheet name="31 - 70 let" sheetId="2" r:id="rId2"/>
    <sheet name="nad 70 let" sheetId="3" r:id="rId3"/>
  </sheets>
  <definedNames/>
  <calcPr fullCalcOnLoad="1"/>
</workbook>
</file>

<file path=xl/sharedStrings.xml><?xml version="1.0" encoding="utf-8"?>
<sst xmlns="http://schemas.openxmlformats.org/spreadsheetml/2006/main" count="397" uniqueCount="100">
  <si>
    <t>Startovní číslo</t>
  </si>
  <si>
    <t>Oddíl</t>
  </si>
  <si>
    <t>V</t>
  </si>
  <si>
    <t>LL</t>
  </si>
  <si>
    <t>U</t>
  </si>
  <si>
    <t>M</t>
  </si>
  <si>
    <t>TT</t>
  </si>
  <si>
    <t>D</t>
  </si>
  <si>
    <t>KPČ</t>
  </si>
  <si>
    <t>X</t>
  </si>
  <si>
    <t>P</t>
  </si>
  <si>
    <t>S</t>
  </si>
  <si>
    <t>Oa</t>
  </si>
  <si>
    <t>TM</t>
  </si>
  <si>
    <t>Zdržení</t>
  </si>
  <si>
    <t>Stanoviště</t>
  </si>
  <si>
    <t>Umístění</t>
  </si>
  <si>
    <t>Závodníci</t>
  </si>
  <si>
    <t>ok</t>
  </si>
  <si>
    <t>Konečný čas</t>
  </si>
  <si>
    <t>Čas na trati</t>
  </si>
  <si>
    <t>Kategorie</t>
  </si>
  <si>
    <t>do 30</t>
  </si>
  <si>
    <t>31-70</t>
  </si>
  <si>
    <t>nad 70</t>
  </si>
  <si>
    <t>OM</t>
  </si>
  <si>
    <t>Mezinárodní mistrovství - TZ / smíšené dvojice - kategorie 31 - 70 let / 23.09.2023 Kralovice</t>
  </si>
  <si>
    <t>Mezinárodní mistrovství - TZ / smíšené dvojice - kategorie do 30 let / 23.09.2023 Kralovice</t>
  </si>
  <si>
    <t>Mezinárodní mistrovství - TZ / smíšené dvojice - kategorie nad 70 let / 23.09.2023 Kralovice</t>
  </si>
  <si>
    <t>Zdeněk Karhan 99
Blanka Rosáková 93</t>
  </si>
  <si>
    <t>TOM-KČT Kralupy                     TOM-KČT Kralupy</t>
  </si>
  <si>
    <t>Jakub Hofman 02
Klára Buncová 03</t>
  </si>
  <si>
    <t>Jan Vejrosta 91
Marie Wagnerová 01</t>
  </si>
  <si>
    <t>TOM-KČT Kralupy                     Kraslice</t>
  </si>
  <si>
    <t>Vít Toral 13
Broňa Toralová 15</t>
  </si>
  <si>
    <t>Jaroslav Beran 11
Eliška Beranová 09</t>
  </si>
  <si>
    <t>Jan Benda 12
Linda Bínová 13</t>
  </si>
  <si>
    <t>Václav Machek 07
Anežka Váňová 14</t>
  </si>
  <si>
    <t>Martin Bína 10
Markéta Váňová 11</t>
  </si>
  <si>
    <t>Hana Zlámalová 80            Pablo Beattie 74</t>
  </si>
  <si>
    <t>Hana Uhlířová 11
Fabio Beattie 13</t>
  </si>
  <si>
    <t>Milan Humler 09
Nela Pěnkavová 05</t>
  </si>
  <si>
    <t>TOM Divočáci Frýdlant
TOM Divočáci Frýdlant</t>
  </si>
  <si>
    <t>Dominik Horák 07
Karolína Tkáčová 97</t>
  </si>
  <si>
    <t>TOM Tuláci Frýdek Místek      Kraslice</t>
  </si>
  <si>
    <t>Libor Koloničný 70          Ladislava Procházková 74</t>
  </si>
  <si>
    <t>TOM Tuláci Frýdek Místek      TOM Tuláci Frýdek Místek</t>
  </si>
  <si>
    <t>Jiří Buczek 76
Kristýna Míčková 10</t>
  </si>
  <si>
    <t>Matěj Vantuch 06
Lucie Kresaňová 14</t>
  </si>
  <si>
    <t>Petr Ondříček 09
Vendula Konopáčová 07</t>
  </si>
  <si>
    <t>Zdeněk Vejrosta 61          Romana Vejrostová 65</t>
  </si>
  <si>
    <t>Filip Maxian 97                        Diana Maxianova 97</t>
  </si>
  <si>
    <t>Priatelia Kysúc                               Priatelia Kysúc</t>
  </si>
  <si>
    <t>Dominik Chachula 08             
Veronika Vlčková 10</t>
  </si>
  <si>
    <t>Samuel Vlček 08                          Klára Ondrušková 08</t>
  </si>
  <si>
    <t>Tomáš Fúsek 66                  Andrea Fúsková 03</t>
  </si>
  <si>
    <t>TOM- KČT Kralupy
TOM- KČT Kralupy</t>
  </si>
  <si>
    <t>TOM Mikulášovice                  TOM Mikulášovice</t>
  </si>
  <si>
    <t>Zdeněk Plešinger 95          Michaela Plešingerová 94</t>
  </si>
  <si>
    <t>TOM Mikulášovice                    TOM Mikulášovice</t>
  </si>
  <si>
    <t>Petr Vejražka 79                  Dora Vejražková 16</t>
  </si>
  <si>
    <t>Daniel Kreibich 05                  Alice Vejražková 12</t>
  </si>
  <si>
    <t>Matěj Vokoun 12                Apolena Fojtová 12</t>
  </si>
  <si>
    <t>Vítek Lipenský 14                              Nela Kalousková 15</t>
  </si>
  <si>
    <t>David Vejražka 14                   Zuzana Vejražková 12</t>
  </si>
  <si>
    <t>Matěj Knap 12                                Adéla Kalousková 15</t>
  </si>
  <si>
    <t>Václav Kubička 11                 Anežka Němcová 11</t>
  </si>
  <si>
    <t>Ondřej Fúsek 07               Magdaléna Kulhavá 09</t>
  </si>
  <si>
    <t>MSK Orlová                          MSK Orlová</t>
  </si>
  <si>
    <t>Jakub Adámek 09                     Kateřina Badurová 09</t>
  </si>
  <si>
    <t>Michal Vošahlík 06                  Aneta Vaňková 05</t>
  </si>
  <si>
    <t>Lukáš Adamčák 06            Karolína Vozatárová 04</t>
  </si>
  <si>
    <t>Miroslav Štefl 72                   Jana Žitková 74</t>
  </si>
  <si>
    <t>Kralovice                            Kralovice</t>
  </si>
  <si>
    <t>Mikuláš Popel 06             Gabriela Kreuzerová 74</t>
  </si>
  <si>
    <t>Kralovice                            Letiny</t>
  </si>
  <si>
    <t>Petr Prey 07                    Krystýna Knopová 07</t>
  </si>
  <si>
    <t>Jonáš Pokorný 97             Anežka Pokorná 07</t>
  </si>
  <si>
    <t>Daniel Václavík 12                Eliška Weisová 04</t>
  </si>
  <si>
    <t>Albert Pečený 07                             Štěpánka Týmlová 15</t>
  </si>
  <si>
    <t>Viktor Vlach 10                                  Aneta Wollrábová 15</t>
  </si>
  <si>
    <t>TZ KOMETA Brno                                       TZ KOMETA Brno</t>
  </si>
  <si>
    <t>Michal Branny 08                               Julie Jordanová 08</t>
  </si>
  <si>
    <t>TZ KOMETA Brno                                          TZ KOMETA Brno</t>
  </si>
  <si>
    <t>TZ KOMETA Brno                                             TZ KOMETA Brno</t>
  </si>
  <si>
    <t>Petr Benda 14
Nicol Mancírová 15</t>
  </si>
  <si>
    <t>Roman Gach 63                        Helena Kresaňová 05</t>
  </si>
  <si>
    <t>Ondřej Orság 10
Anna Konštacká 07</t>
  </si>
  <si>
    <t>Vít Konopáč 72                         Leona Konopáčová 79</t>
  </si>
  <si>
    <t>Josef Šmíd 71                            Ivana Šmídová 74</t>
  </si>
  <si>
    <t>Lenka Slabáková 66            Radomír Uhlíř 80</t>
  </si>
  <si>
    <t>Vojtěch Kůsa 04              
Adéla Vlachová 05</t>
  </si>
  <si>
    <t>Jan Šmíd 07                      
Dana Knopová 74</t>
  </si>
  <si>
    <t>Dominik Cienciala 06         
Sofie Jordanová 10</t>
  </si>
  <si>
    <t>Klára Tuzová 09              
Vojtěch Tuza 11</t>
  </si>
  <si>
    <t>MSK Orlová                          
MSK Orlová</t>
  </si>
  <si>
    <t>Ondřej Knop 09                   
Jana Koptová 13</t>
  </si>
  <si>
    <t>Kralovice                            
Letiny</t>
  </si>
  <si>
    <t>Dalibor Popel 11                 
Klára Fialová 14</t>
  </si>
  <si>
    <t>Patrik Kalousek 12                     Renata  Charvátová 06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</si>
</sst>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:mm:ss;@"/>
    <numFmt numFmtId="167" formatCode="00"/>
    <numFmt numFmtId="168" formatCode="\-00"/>
    <numFmt numFmtId="169" formatCode="\-\1"/>
    <numFmt numFmtId="170" formatCode="\-0"/>
    <numFmt numFmtId="171" formatCode="0.0"/>
    <numFmt numFmtId="172" formatCode="\-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:mm;@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3" max="3" width="10.28125" style="0" customWidth="1"/>
    <col min="4" max="4" width="26.7109375" style="0" customWidth="1"/>
    <col min="5" max="5" width="27.140625" style="0" customWidth="1"/>
    <col min="6" max="17" width="4.8515625" style="0" customWidth="1"/>
    <col min="19" max="19" width="6.421875" style="0" customWidth="1"/>
    <col min="23" max="24" width="23.28125" style="0" customWidth="1"/>
  </cols>
  <sheetData>
    <row r="1" ht="12.75">
      <c r="A1" s="8" t="s">
        <v>27</v>
      </c>
    </row>
    <row r="3" spans="1:21" ht="12.75">
      <c r="A3" s="14" t="s">
        <v>16</v>
      </c>
      <c r="B3" s="13" t="s">
        <v>0</v>
      </c>
      <c r="C3" s="15" t="s">
        <v>21</v>
      </c>
      <c r="D3" s="14" t="s">
        <v>17</v>
      </c>
      <c r="E3" s="14" t="s">
        <v>1</v>
      </c>
      <c r="F3" s="14" t="s">
        <v>15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3" t="s">
        <v>20</v>
      </c>
      <c r="S3" s="14" t="s">
        <v>13</v>
      </c>
      <c r="T3" s="14" t="s">
        <v>14</v>
      </c>
      <c r="U3" s="13" t="s">
        <v>19</v>
      </c>
    </row>
    <row r="4" spans="1:21" ht="12.75">
      <c r="A4" s="14"/>
      <c r="B4" s="13"/>
      <c r="C4" s="16"/>
      <c r="D4" s="14"/>
      <c r="E4" s="14"/>
      <c r="F4" s="1" t="s">
        <v>2</v>
      </c>
      <c r="G4" s="1" t="s">
        <v>11</v>
      </c>
      <c r="H4" s="1" t="s">
        <v>12</v>
      </c>
      <c r="I4" s="1" t="s">
        <v>3</v>
      </c>
      <c r="J4" s="1" t="s">
        <v>4</v>
      </c>
      <c r="K4" s="1" t="s">
        <v>5</v>
      </c>
      <c r="L4" s="1" t="s">
        <v>10</v>
      </c>
      <c r="M4" s="1" t="s">
        <v>6</v>
      </c>
      <c r="N4" s="1" t="s">
        <v>7</v>
      </c>
      <c r="O4" s="1" t="s">
        <v>8</v>
      </c>
      <c r="P4" s="1" t="s">
        <v>25</v>
      </c>
      <c r="Q4" s="2" t="s">
        <v>9</v>
      </c>
      <c r="R4" s="13"/>
      <c r="S4" s="14"/>
      <c r="T4" s="14"/>
      <c r="U4" s="13"/>
    </row>
    <row r="5" spans="1:21" ht="25.5">
      <c r="A5" s="9">
        <v>1</v>
      </c>
      <c r="B5" s="3">
        <v>55</v>
      </c>
      <c r="C5" s="3" t="s">
        <v>22</v>
      </c>
      <c r="D5" s="10" t="s">
        <v>67</v>
      </c>
      <c r="E5" s="10" t="s">
        <v>59</v>
      </c>
      <c r="F5" s="5">
        <v>2</v>
      </c>
      <c r="G5" s="5" t="s">
        <v>18</v>
      </c>
      <c r="H5" s="5">
        <v>0</v>
      </c>
      <c r="I5" s="5" t="s">
        <v>18</v>
      </c>
      <c r="J5" s="5">
        <v>0</v>
      </c>
      <c r="K5" s="5">
        <v>1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 t="s">
        <v>18</v>
      </c>
      <c r="R5" s="6">
        <v>0.014918981481481483</v>
      </c>
      <c r="S5" s="5">
        <f aca="true" t="shared" si="0" ref="S5:S33">(F5+H5+J5+K5+L5+M5+N5+O5+P5)</f>
        <v>3</v>
      </c>
      <c r="T5" s="6"/>
      <c r="U5" s="7">
        <f aca="true" t="shared" si="1" ref="U5:U33">(R5+TIME(0,S5,0)-T5)</f>
        <v>0.017002314814814817</v>
      </c>
    </row>
    <row r="6" spans="1:21" ht="25.5">
      <c r="A6" s="9">
        <v>2</v>
      </c>
      <c r="B6" s="3">
        <v>31</v>
      </c>
      <c r="C6" s="3" t="s">
        <v>22</v>
      </c>
      <c r="D6" s="10" t="s">
        <v>35</v>
      </c>
      <c r="E6" s="10" t="s">
        <v>30</v>
      </c>
      <c r="F6" s="5">
        <v>1</v>
      </c>
      <c r="G6" s="5" t="s">
        <v>18</v>
      </c>
      <c r="H6" s="5">
        <v>0</v>
      </c>
      <c r="I6" s="5" t="s">
        <v>18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 t="s">
        <v>18</v>
      </c>
      <c r="R6" s="6">
        <v>0.016631944444444446</v>
      </c>
      <c r="S6" s="5">
        <f t="shared" si="0"/>
        <v>1</v>
      </c>
      <c r="T6" s="6"/>
      <c r="U6" s="7">
        <f t="shared" si="1"/>
        <v>0.01732638888888889</v>
      </c>
    </row>
    <row r="7" spans="1:21" ht="25.5">
      <c r="A7" s="9">
        <v>3</v>
      </c>
      <c r="B7" s="3">
        <v>21</v>
      </c>
      <c r="C7" s="3" t="s">
        <v>22</v>
      </c>
      <c r="D7" s="10" t="s">
        <v>94</v>
      </c>
      <c r="E7" s="4" t="s">
        <v>81</v>
      </c>
      <c r="F7" s="5">
        <v>1</v>
      </c>
      <c r="G7" s="5" t="s">
        <v>18</v>
      </c>
      <c r="H7" s="5">
        <v>0</v>
      </c>
      <c r="I7" s="5" t="s">
        <v>18</v>
      </c>
      <c r="J7" s="5">
        <v>0</v>
      </c>
      <c r="K7" s="5">
        <v>0</v>
      </c>
      <c r="L7" s="5">
        <v>0</v>
      </c>
      <c r="M7" s="5">
        <v>0</v>
      </c>
      <c r="N7" s="5">
        <v>2</v>
      </c>
      <c r="O7" s="5">
        <v>3</v>
      </c>
      <c r="P7" s="5">
        <v>0</v>
      </c>
      <c r="Q7" s="5" t="s">
        <v>18</v>
      </c>
      <c r="R7" s="6">
        <v>0.01423611111111111</v>
      </c>
      <c r="S7" s="5">
        <f t="shared" si="0"/>
        <v>6</v>
      </c>
      <c r="T7" s="6">
        <v>0.00011574074074074073</v>
      </c>
      <c r="U7" s="7">
        <f t="shared" si="1"/>
        <v>0.01828703703703704</v>
      </c>
    </row>
    <row r="8" spans="1:21" ht="25.5">
      <c r="A8" s="9">
        <v>4</v>
      </c>
      <c r="B8" s="3">
        <v>51</v>
      </c>
      <c r="C8" s="3" t="s">
        <v>22</v>
      </c>
      <c r="D8" s="10" t="s">
        <v>99</v>
      </c>
      <c r="E8" s="10" t="s">
        <v>59</v>
      </c>
      <c r="F8" s="5">
        <v>2</v>
      </c>
      <c r="G8" s="5" t="s">
        <v>18</v>
      </c>
      <c r="H8" s="5">
        <v>0</v>
      </c>
      <c r="I8" s="5" t="s">
        <v>18</v>
      </c>
      <c r="J8" s="5">
        <v>0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 t="s">
        <v>18</v>
      </c>
      <c r="R8" s="6">
        <v>0.01724537037037037</v>
      </c>
      <c r="S8" s="5">
        <f t="shared" si="0"/>
        <v>3</v>
      </c>
      <c r="T8" s="6"/>
      <c r="U8" s="7">
        <f t="shared" si="1"/>
        <v>0.019328703703703702</v>
      </c>
    </row>
    <row r="9" spans="1:21" ht="25.5">
      <c r="A9" s="9">
        <v>5</v>
      </c>
      <c r="B9" s="3">
        <v>41</v>
      </c>
      <c r="C9" s="3" t="s">
        <v>22</v>
      </c>
      <c r="D9" s="10" t="s">
        <v>82</v>
      </c>
      <c r="E9" s="10" t="s">
        <v>95</v>
      </c>
      <c r="F9" s="5">
        <v>2</v>
      </c>
      <c r="G9" s="5" t="s">
        <v>18</v>
      </c>
      <c r="H9" s="5">
        <v>0</v>
      </c>
      <c r="I9" s="5" t="s">
        <v>18</v>
      </c>
      <c r="J9" s="5">
        <v>0</v>
      </c>
      <c r="K9" s="5">
        <v>1</v>
      </c>
      <c r="L9" s="5">
        <v>0</v>
      </c>
      <c r="M9" s="5">
        <v>0</v>
      </c>
      <c r="N9" s="5">
        <v>1</v>
      </c>
      <c r="O9" s="5">
        <v>0</v>
      </c>
      <c r="P9" s="5">
        <v>0</v>
      </c>
      <c r="Q9" s="5" t="s">
        <v>18</v>
      </c>
      <c r="R9" s="6">
        <v>0.0165625</v>
      </c>
      <c r="S9" s="5">
        <f t="shared" si="0"/>
        <v>4</v>
      </c>
      <c r="T9" s="6"/>
      <c r="U9" s="7">
        <f t="shared" si="1"/>
        <v>0.01934027777777778</v>
      </c>
    </row>
    <row r="10" spans="1:21" ht="25.5">
      <c r="A10" s="9">
        <v>6</v>
      </c>
      <c r="B10" s="3">
        <v>37</v>
      </c>
      <c r="C10" s="3" t="s">
        <v>22</v>
      </c>
      <c r="D10" s="10" t="s">
        <v>61</v>
      </c>
      <c r="E10" s="10" t="s">
        <v>59</v>
      </c>
      <c r="F10" s="5">
        <v>2</v>
      </c>
      <c r="G10" s="5" t="s">
        <v>18</v>
      </c>
      <c r="H10" s="5">
        <v>0</v>
      </c>
      <c r="I10" s="5" t="s">
        <v>18</v>
      </c>
      <c r="J10" s="5">
        <v>0</v>
      </c>
      <c r="K10" s="5">
        <v>3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 t="s">
        <v>18</v>
      </c>
      <c r="R10" s="6">
        <v>0.015439814814814816</v>
      </c>
      <c r="S10" s="5">
        <f t="shared" si="0"/>
        <v>6</v>
      </c>
      <c r="T10" s="6"/>
      <c r="U10" s="7">
        <f t="shared" si="1"/>
        <v>0.01960648148148148</v>
      </c>
    </row>
    <row r="11" spans="1:21" ht="25.5">
      <c r="A11" s="9">
        <v>7</v>
      </c>
      <c r="B11" s="3">
        <v>45</v>
      </c>
      <c r="C11" s="3" t="s">
        <v>22</v>
      </c>
      <c r="D11" s="10" t="s">
        <v>40</v>
      </c>
      <c r="E11" s="4" t="s">
        <v>81</v>
      </c>
      <c r="F11" s="5">
        <v>2</v>
      </c>
      <c r="G11" s="5" t="s">
        <v>18</v>
      </c>
      <c r="H11" s="5">
        <v>0</v>
      </c>
      <c r="I11" s="5" t="s">
        <v>18</v>
      </c>
      <c r="J11" s="5">
        <v>0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 t="s">
        <v>18</v>
      </c>
      <c r="R11" s="6">
        <v>0.017395833333333336</v>
      </c>
      <c r="S11" s="5">
        <f t="shared" si="0"/>
        <v>4</v>
      </c>
      <c r="T11" s="6"/>
      <c r="U11" s="7">
        <f t="shared" si="1"/>
        <v>0.020173611111111114</v>
      </c>
    </row>
    <row r="12" spans="1:21" ht="25.5">
      <c r="A12" s="9">
        <v>8</v>
      </c>
      <c r="B12" s="3">
        <v>17</v>
      </c>
      <c r="C12" s="3" t="s">
        <v>22</v>
      </c>
      <c r="D12" s="10" t="s">
        <v>93</v>
      </c>
      <c r="E12" s="10" t="s">
        <v>95</v>
      </c>
      <c r="F12" s="5">
        <v>0</v>
      </c>
      <c r="G12" s="5" t="s">
        <v>18</v>
      </c>
      <c r="H12" s="5">
        <v>0</v>
      </c>
      <c r="I12" s="5" t="s">
        <v>18</v>
      </c>
      <c r="J12" s="5">
        <v>0</v>
      </c>
      <c r="K12" s="5">
        <v>3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 t="s">
        <v>18</v>
      </c>
      <c r="R12" s="6">
        <v>0.017719907407407406</v>
      </c>
      <c r="S12" s="5">
        <f t="shared" si="0"/>
        <v>4</v>
      </c>
      <c r="T12" s="6"/>
      <c r="U12" s="7">
        <f t="shared" si="1"/>
        <v>0.020497685185185185</v>
      </c>
    </row>
    <row r="13" spans="1:21" ht="25.5">
      <c r="A13" s="9">
        <v>9</v>
      </c>
      <c r="B13" s="3">
        <v>39</v>
      </c>
      <c r="C13" s="3" t="s">
        <v>22</v>
      </c>
      <c r="D13" s="10" t="s">
        <v>96</v>
      </c>
      <c r="E13" s="10" t="s">
        <v>73</v>
      </c>
      <c r="F13" s="5">
        <v>0</v>
      </c>
      <c r="G13" s="5" t="s">
        <v>18</v>
      </c>
      <c r="H13" s="5">
        <v>0</v>
      </c>
      <c r="I13" s="5" t="s">
        <v>18</v>
      </c>
      <c r="J13" s="5">
        <v>0</v>
      </c>
      <c r="K13" s="5">
        <v>4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 t="s">
        <v>18</v>
      </c>
      <c r="R13" s="6">
        <v>0.01815972222222222</v>
      </c>
      <c r="S13" s="5">
        <f t="shared" si="0"/>
        <v>4</v>
      </c>
      <c r="T13" s="6"/>
      <c r="U13" s="7">
        <f t="shared" si="1"/>
        <v>0.020937499999999998</v>
      </c>
    </row>
    <row r="14" spans="1:21" ht="25.5">
      <c r="A14" s="9">
        <v>10</v>
      </c>
      <c r="B14" s="3">
        <v>35</v>
      </c>
      <c r="C14" s="3" t="s">
        <v>22</v>
      </c>
      <c r="D14" s="10" t="s">
        <v>38</v>
      </c>
      <c r="E14" s="10" t="s">
        <v>30</v>
      </c>
      <c r="F14" s="5">
        <v>2</v>
      </c>
      <c r="G14" s="5" t="s">
        <v>18</v>
      </c>
      <c r="H14" s="5">
        <v>0</v>
      </c>
      <c r="I14" s="5" t="s">
        <v>18</v>
      </c>
      <c r="J14" s="5">
        <v>0</v>
      </c>
      <c r="K14" s="5">
        <v>2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 t="s">
        <v>18</v>
      </c>
      <c r="R14" s="6">
        <v>0.019444444444444445</v>
      </c>
      <c r="S14" s="5">
        <f t="shared" si="0"/>
        <v>4</v>
      </c>
      <c r="T14" s="6">
        <v>0.00011574074074074073</v>
      </c>
      <c r="U14" s="7">
        <f t="shared" si="1"/>
        <v>0.022106481481481484</v>
      </c>
    </row>
    <row r="15" spans="1:21" ht="25.5">
      <c r="A15" s="9">
        <v>11</v>
      </c>
      <c r="B15" s="3">
        <v>49</v>
      </c>
      <c r="C15" s="3" t="s">
        <v>22</v>
      </c>
      <c r="D15" s="10" t="s">
        <v>49</v>
      </c>
      <c r="E15" s="10" t="s">
        <v>46</v>
      </c>
      <c r="F15" s="5">
        <v>2</v>
      </c>
      <c r="G15" s="5" t="s">
        <v>18</v>
      </c>
      <c r="H15" s="5">
        <v>0</v>
      </c>
      <c r="I15" s="5" t="s">
        <v>18</v>
      </c>
      <c r="J15" s="5">
        <v>0</v>
      </c>
      <c r="K15" s="5">
        <v>5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 t="s">
        <v>18</v>
      </c>
      <c r="R15" s="6">
        <v>0.018206018518518517</v>
      </c>
      <c r="S15" s="5">
        <f t="shared" si="0"/>
        <v>8</v>
      </c>
      <c r="T15" s="6"/>
      <c r="U15" s="7">
        <f t="shared" si="1"/>
        <v>0.023761574074074074</v>
      </c>
    </row>
    <row r="16" spans="1:21" ht="25.5">
      <c r="A16" s="9">
        <v>12</v>
      </c>
      <c r="B16" s="3">
        <v>23</v>
      </c>
      <c r="C16" s="3" t="s">
        <v>22</v>
      </c>
      <c r="D16" s="10" t="s">
        <v>37</v>
      </c>
      <c r="E16" s="10" t="s">
        <v>30</v>
      </c>
      <c r="F16" s="5">
        <v>2</v>
      </c>
      <c r="G16" s="5" t="s">
        <v>18</v>
      </c>
      <c r="H16" s="5">
        <v>0</v>
      </c>
      <c r="I16" s="5" t="s">
        <v>18</v>
      </c>
      <c r="J16" s="5">
        <v>0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 t="s">
        <v>18</v>
      </c>
      <c r="R16" s="6">
        <v>0.021585648148148145</v>
      </c>
      <c r="S16" s="5">
        <f t="shared" si="0"/>
        <v>4</v>
      </c>
      <c r="T16" s="6"/>
      <c r="U16" s="7">
        <f t="shared" si="1"/>
        <v>0.024363425925925924</v>
      </c>
    </row>
    <row r="17" spans="1:21" ht="25.5">
      <c r="A17" s="9">
        <v>13</v>
      </c>
      <c r="B17" s="3">
        <v>9</v>
      </c>
      <c r="C17" s="3" t="s">
        <v>22</v>
      </c>
      <c r="D17" s="10" t="s">
        <v>69</v>
      </c>
      <c r="E17" s="10" t="s">
        <v>95</v>
      </c>
      <c r="F17" s="5">
        <v>2</v>
      </c>
      <c r="G17" s="5" t="s">
        <v>18</v>
      </c>
      <c r="H17" s="5">
        <v>0</v>
      </c>
      <c r="I17" s="5" t="s">
        <v>18</v>
      </c>
      <c r="J17" s="5">
        <v>0</v>
      </c>
      <c r="K17" s="5">
        <v>4</v>
      </c>
      <c r="L17" s="5">
        <v>1</v>
      </c>
      <c r="M17" s="5">
        <v>1</v>
      </c>
      <c r="N17" s="5">
        <v>1</v>
      </c>
      <c r="O17" s="5">
        <v>3</v>
      </c>
      <c r="P17" s="5">
        <v>0</v>
      </c>
      <c r="Q17" s="5" t="s">
        <v>18</v>
      </c>
      <c r="R17" s="6">
        <v>0.0169212962962963</v>
      </c>
      <c r="S17" s="5">
        <f t="shared" si="0"/>
        <v>12</v>
      </c>
      <c r="T17" s="6"/>
      <c r="U17" s="7">
        <f t="shared" si="1"/>
        <v>0.025254629629629634</v>
      </c>
    </row>
    <row r="18" spans="1:21" ht="25.5">
      <c r="A18" s="9">
        <v>14</v>
      </c>
      <c r="B18" s="3">
        <v>53</v>
      </c>
      <c r="C18" s="3" t="s">
        <v>22</v>
      </c>
      <c r="D18" s="10" t="s">
        <v>36</v>
      </c>
      <c r="E18" s="10" t="s">
        <v>30</v>
      </c>
      <c r="F18" s="5">
        <v>2</v>
      </c>
      <c r="G18" s="5" t="s">
        <v>18</v>
      </c>
      <c r="H18" s="5">
        <v>0</v>
      </c>
      <c r="I18" s="5" t="s">
        <v>18</v>
      </c>
      <c r="J18" s="5">
        <v>2</v>
      </c>
      <c r="K18" s="5">
        <v>2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 t="s">
        <v>18</v>
      </c>
      <c r="R18" s="6">
        <v>0.02056712962962963</v>
      </c>
      <c r="S18" s="5">
        <f t="shared" si="0"/>
        <v>7</v>
      </c>
      <c r="T18" s="6"/>
      <c r="U18" s="7">
        <f t="shared" si="1"/>
        <v>0.02542824074074074</v>
      </c>
    </row>
    <row r="19" spans="1:21" ht="25.5">
      <c r="A19" s="9">
        <v>15</v>
      </c>
      <c r="B19" s="3">
        <v>25</v>
      </c>
      <c r="C19" s="3" t="s">
        <v>22</v>
      </c>
      <c r="D19" s="10" t="s">
        <v>66</v>
      </c>
      <c r="E19" s="10" t="s">
        <v>59</v>
      </c>
      <c r="F19" s="5">
        <v>2</v>
      </c>
      <c r="G19" s="5" t="s">
        <v>18</v>
      </c>
      <c r="H19" s="5">
        <v>0</v>
      </c>
      <c r="I19" s="5" t="s">
        <v>18</v>
      </c>
      <c r="J19" s="5">
        <v>0</v>
      </c>
      <c r="K19" s="5">
        <v>0</v>
      </c>
      <c r="L19" s="5">
        <v>1</v>
      </c>
      <c r="M19" s="5">
        <v>0</v>
      </c>
      <c r="N19" s="5">
        <v>1</v>
      </c>
      <c r="O19" s="5">
        <v>0</v>
      </c>
      <c r="P19" s="5">
        <v>1</v>
      </c>
      <c r="Q19" s="5" t="s">
        <v>18</v>
      </c>
      <c r="R19" s="6">
        <v>0.02207175925925926</v>
      </c>
      <c r="S19" s="5">
        <f t="shared" si="0"/>
        <v>5</v>
      </c>
      <c r="T19" s="6"/>
      <c r="U19" s="7">
        <f t="shared" si="1"/>
        <v>0.02554398148148148</v>
      </c>
    </row>
    <row r="20" spans="1:21" ht="25.5">
      <c r="A20" s="9">
        <v>16</v>
      </c>
      <c r="B20" s="3">
        <v>59</v>
      </c>
      <c r="C20" s="3" t="s">
        <v>22</v>
      </c>
      <c r="D20" s="10" t="s">
        <v>65</v>
      </c>
      <c r="E20" s="10" t="s">
        <v>59</v>
      </c>
      <c r="F20" s="5">
        <v>0</v>
      </c>
      <c r="G20" s="5" t="s">
        <v>18</v>
      </c>
      <c r="H20" s="5">
        <v>0</v>
      </c>
      <c r="I20" s="5" t="s">
        <v>18</v>
      </c>
      <c r="J20" s="5">
        <v>0</v>
      </c>
      <c r="K20" s="5">
        <v>4</v>
      </c>
      <c r="L20" s="5">
        <v>0</v>
      </c>
      <c r="M20" s="5">
        <v>0</v>
      </c>
      <c r="N20" s="5">
        <v>0</v>
      </c>
      <c r="O20" s="5">
        <v>1</v>
      </c>
      <c r="P20" s="5">
        <v>1</v>
      </c>
      <c r="Q20" s="5" t="s">
        <v>18</v>
      </c>
      <c r="R20" s="6">
        <v>0.021736111111111112</v>
      </c>
      <c r="S20" s="5">
        <f t="shared" si="0"/>
        <v>6</v>
      </c>
      <c r="T20" s="6"/>
      <c r="U20" s="7">
        <f t="shared" si="1"/>
        <v>0.025902777777777778</v>
      </c>
    </row>
    <row r="21" spans="1:21" ht="25.5">
      <c r="A21" s="9">
        <v>17</v>
      </c>
      <c r="B21" s="3">
        <v>7</v>
      </c>
      <c r="C21" s="3" t="s">
        <v>22</v>
      </c>
      <c r="D21" s="10" t="s">
        <v>62</v>
      </c>
      <c r="E21" s="10" t="s">
        <v>59</v>
      </c>
      <c r="F21" s="5">
        <v>2</v>
      </c>
      <c r="G21" s="5" t="s">
        <v>18</v>
      </c>
      <c r="H21" s="5">
        <v>0</v>
      </c>
      <c r="I21" s="5" t="s">
        <v>18</v>
      </c>
      <c r="J21" s="5">
        <v>0</v>
      </c>
      <c r="K21" s="5">
        <v>3</v>
      </c>
      <c r="L21" s="5">
        <v>0</v>
      </c>
      <c r="M21" s="5">
        <v>1</v>
      </c>
      <c r="N21" s="5">
        <v>0</v>
      </c>
      <c r="O21" s="5">
        <v>0</v>
      </c>
      <c r="P21" s="5">
        <v>1</v>
      </c>
      <c r="Q21" s="5" t="s">
        <v>18</v>
      </c>
      <c r="R21" s="6">
        <v>0.0215625</v>
      </c>
      <c r="S21" s="5">
        <f t="shared" si="0"/>
        <v>7</v>
      </c>
      <c r="T21" s="6"/>
      <c r="U21" s="7">
        <f t="shared" si="1"/>
        <v>0.02642361111111111</v>
      </c>
    </row>
    <row r="22" spans="1:21" ht="25.5">
      <c r="A22" s="9">
        <v>18</v>
      </c>
      <c r="B22" s="3">
        <v>19</v>
      </c>
      <c r="C22" s="3" t="s">
        <v>22</v>
      </c>
      <c r="D22" s="10" t="s">
        <v>80</v>
      </c>
      <c r="E22" s="10" t="s">
        <v>73</v>
      </c>
      <c r="F22" s="5">
        <v>2</v>
      </c>
      <c r="G22" s="5" t="s">
        <v>18</v>
      </c>
      <c r="H22" s="5">
        <v>0</v>
      </c>
      <c r="I22" s="5" t="s">
        <v>18</v>
      </c>
      <c r="J22" s="5">
        <v>0</v>
      </c>
      <c r="K22" s="5">
        <v>4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 t="s">
        <v>18</v>
      </c>
      <c r="R22" s="6">
        <v>0.02417824074074074</v>
      </c>
      <c r="S22" s="5">
        <f t="shared" si="0"/>
        <v>6</v>
      </c>
      <c r="T22" s="6"/>
      <c r="U22" s="7">
        <f t="shared" si="1"/>
        <v>0.028344907407407405</v>
      </c>
    </row>
    <row r="23" spans="1:21" ht="25.5">
      <c r="A23" s="9">
        <v>19</v>
      </c>
      <c r="B23" s="3">
        <v>43</v>
      </c>
      <c r="C23" s="3" t="s">
        <v>22</v>
      </c>
      <c r="D23" s="10" t="s">
        <v>85</v>
      </c>
      <c r="E23" s="10" t="s">
        <v>30</v>
      </c>
      <c r="F23" s="5">
        <v>2</v>
      </c>
      <c r="G23" s="5" t="s">
        <v>18</v>
      </c>
      <c r="H23" s="5">
        <v>0</v>
      </c>
      <c r="I23" s="5" t="s">
        <v>18</v>
      </c>
      <c r="J23" s="5">
        <v>0</v>
      </c>
      <c r="K23" s="5">
        <v>3</v>
      </c>
      <c r="L23" s="5">
        <v>0</v>
      </c>
      <c r="M23" s="5">
        <v>0</v>
      </c>
      <c r="N23" s="5">
        <v>3</v>
      </c>
      <c r="O23" s="5">
        <v>3</v>
      </c>
      <c r="P23" s="5">
        <v>0</v>
      </c>
      <c r="Q23" s="5" t="s">
        <v>18</v>
      </c>
      <c r="R23" s="6">
        <v>0.021956018518518517</v>
      </c>
      <c r="S23" s="5">
        <f t="shared" si="0"/>
        <v>11</v>
      </c>
      <c r="T23" s="6"/>
      <c r="U23" s="7">
        <f t="shared" si="1"/>
        <v>0.029594907407407407</v>
      </c>
    </row>
    <row r="24" spans="1:21" ht="25.5">
      <c r="A24" s="9">
        <v>20</v>
      </c>
      <c r="B24" s="3">
        <v>11</v>
      </c>
      <c r="C24" s="3" t="s">
        <v>22</v>
      </c>
      <c r="D24" s="10" t="s">
        <v>79</v>
      </c>
      <c r="E24" s="10" t="s">
        <v>97</v>
      </c>
      <c r="F24" s="5">
        <v>0</v>
      </c>
      <c r="G24" s="5" t="s">
        <v>18</v>
      </c>
      <c r="H24" s="5">
        <v>0</v>
      </c>
      <c r="I24" s="5" t="s">
        <v>18</v>
      </c>
      <c r="J24" s="5">
        <v>0</v>
      </c>
      <c r="K24" s="5">
        <v>4</v>
      </c>
      <c r="L24" s="5">
        <v>1</v>
      </c>
      <c r="M24" s="5">
        <v>0</v>
      </c>
      <c r="N24" s="5">
        <v>3</v>
      </c>
      <c r="O24" s="5">
        <v>4</v>
      </c>
      <c r="P24" s="5">
        <v>0</v>
      </c>
      <c r="Q24" s="5" t="s">
        <v>18</v>
      </c>
      <c r="R24" s="6">
        <v>0.022094907407407407</v>
      </c>
      <c r="S24" s="5">
        <f t="shared" si="0"/>
        <v>12</v>
      </c>
      <c r="T24" s="6"/>
      <c r="U24" s="7">
        <f t="shared" si="1"/>
        <v>0.030428240740740742</v>
      </c>
    </row>
    <row r="25" spans="1:21" ht="25.5">
      <c r="A25" s="9">
        <v>21</v>
      </c>
      <c r="B25" s="3">
        <v>29</v>
      </c>
      <c r="C25" s="3" t="s">
        <v>22</v>
      </c>
      <c r="D25" s="10" t="s">
        <v>78</v>
      </c>
      <c r="E25" s="10" t="s">
        <v>73</v>
      </c>
      <c r="F25" s="5">
        <v>0</v>
      </c>
      <c r="G25" s="5" t="s">
        <v>18</v>
      </c>
      <c r="H25" s="5">
        <v>0</v>
      </c>
      <c r="I25" s="5" t="s">
        <v>18</v>
      </c>
      <c r="J25" s="5">
        <v>2</v>
      </c>
      <c r="K25" s="5">
        <v>5</v>
      </c>
      <c r="L25" s="5">
        <v>1</v>
      </c>
      <c r="M25" s="5">
        <v>0</v>
      </c>
      <c r="N25" s="5">
        <v>1</v>
      </c>
      <c r="O25" s="5">
        <v>1</v>
      </c>
      <c r="P25" s="5">
        <v>0</v>
      </c>
      <c r="Q25" s="5" t="s">
        <v>18</v>
      </c>
      <c r="R25" s="6">
        <v>0.023819444444444445</v>
      </c>
      <c r="S25" s="5">
        <f t="shared" si="0"/>
        <v>10</v>
      </c>
      <c r="T25" s="6"/>
      <c r="U25" s="7">
        <f t="shared" si="1"/>
        <v>0.03076388888888889</v>
      </c>
    </row>
    <row r="26" spans="1:21" ht="25.5">
      <c r="A26" s="9">
        <v>22</v>
      </c>
      <c r="B26" s="3">
        <v>57</v>
      </c>
      <c r="C26" s="3" t="s">
        <v>22</v>
      </c>
      <c r="D26" s="10" t="s">
        <v>98</v>
      </c>
      <c r="E26" s="10" t="s">
        <v>73</v>
      </c>
      <c r="F26" s="5">
        <v>0</v>
      </c>
      <c r="G26" s="5" t="s">
        <v>18</v>
      </c>
      <c r="H26" s="5">
        <v>0</v>
      </c>
      <c r="I26" s="5" t="s">
        <v>18</v>
      </c>
      <c r="J26" s="5">
        <v>0</v>
      </c>
      <c r="K26" s="5">
        <v>4</v>
      </c>
      <c r="L26" s="5">
        <v>1</v>
      </c>
      <c r="M26" s="5">
        <v>0</v>
      </c>
      <c r="N26" s="5">
        <v>3</v>
      </c>
      <c r="O26" s="5">
        <v>2</v>
      </c>
      <c r="P26" s="5">
        <v>2</v>
      </c>
      <c r="Q26" s="5" t="s">
        <v>18</v>
      </c>
      <c r="R26" s="6">
        <v>0.024861111111111108</v>
      </c>
      <c r="S26" s="5">
        <f t="shared" si="0"/>
        <v>12</v>
      </c>
      <c r="T26" s="6"/>
      <c r="U26" s="7">
        <f t="shared" si="1"/>
        <v>0.03319444444444444</v>
      </c>
    </row>
    <row r="27" spans="1:21" ht="25.5">
      <c r="A27" s="9">
        <v>23</v>
      </c>
      <c r="B27" s="3">
        <v>61</v>
      </c>
      <c r="C27" s="3" t="s">
        <v>22</v>
      </c>
      <c r="D27" s="10" t="s">
        <v>48</v>
      </c>
      <c r="E27" s="10" t="s">
        <v>46</v>
      </c>
      <c r="F27" s="5">
        <v>2</v>
      </c>
      <c r="G27" s="5" t="s">
        <v>18</v>
      </c>
      <c r="H27" s="5">
        <v>0</v>
      </c>
      <c r="I27" s="5" t="s">
        <v>18</v>
      </c>
      <c r="J27" s="5">
        <v>0</v>
      </c>
      <c r="K27" s="5">
        <v>3</v>
      </c>
      <c r="L27" s="5">
        <v>1</v>
      </c>
      <c r="M27" s="5">
        <v>0</v>
      </c>
      <c r="N27" s="5">
        <v>1</v>
      </c>
      <c r="O27" s="5">
        <v>2</v>
      </c>
      <c r="P27" s="5">
        <v>0</v>
      </c>
      <c r="Q27" s="5" t="s">
        <v>18</v>
      </c>
      <c r="R27" s="6">
        <v>0.027280092592592592</v>
      </c>
      <c r="S27" s="5">
        <f t="shared" si="0"/>
        <v>9</v>
      </c>
      <c r="T27" s="6"/>
      <c r="U27" s="7">
        <f t="shared" si="1"/>
        <v>0.03353009259259259</v>
      </c>
    </row>
    <row r="28" spans="1:21" ht="25.5">
      <c r="A28" s="9">
        <v>24</v>
      </c>
      <c r="B28" s="3">
        <v>33</v>
      </c>
      <c r="C28" s="3" t="s">
        <v>22</v>
      </c>
      <c r="D28" s="10" t="s">
        <v>87</v>
      </c>
      <c r="E28" s="10" t="s">
        <v>46</v>
      </c>
      <c r="F28" s="5">
        <v>1</v>
      </c>
      <c r="G28" s="5" t="s">
        <v>18</v>
      </c>
      <c r="H28" s="5">
        <v>0</v>
      </c>
      <c r="I28" s="5" t="s">
        <v>18</v>
      </c>
      <c r="J28" s="5">
        <v>4</v>
      </c>
      <c r="K28" s="5">
        <v>0</v>
      </c>
      <c r="L28" s="5">
        <v>2</v>
      </c>
      <c r="M28" s="5">
        <v>2</v>
      </c>
      <c r="N28" s="5">
        <v>3</v>
      </c>
      <c r="O28" s="5">
        <v>4</v>
      </c>
      <c r="P28" s="5">
        <v>0</v>
      </c>
      <c r="Q28" s="5" t="s">
        <v>18</v>
      </c>
      <c r="R28" s="6">
        <v>0.024016203703703706</v>
      </c>
      <c r="S28" s="5">
        <f t="shared" si="0"/>
        <v>16</v>
      </c>
      <c r="T28" s="6">
        <v>0.00034722222222222224</v>
      </c>
      <c r="U28" s="7">
        <f t="shared" si="1"/>
        <v>0.0347800925925926</v>
      </c>
    </row>
    <row r="29" spans="1:21" ht="25.5">
      <c r="A29" s="9">
        <v>25</v>
      </c>
      <c r="B29" s="3">
        <v>15</v>
      </c>
      <c r="C29" s="3" t="s">
        <v>22</v>
      </c>
      <c r="D29" s="10" t="s">
        <v>64</v>
      </c>
      <c r="E29" s="10" t="s">
        <v>59</v>
      </c>
      <c r="F29" s="5">
        <v>2</v>
      </c>
      <c r="G29" s="5" t="s">
        <v>18</v>
      </c>
      <c r="H29" s="5">
        <v>0</v>
      </c>
      <c r="I29" s="5" t="s">
        <v>18</v>
      </c>
      <c r="J29" s="5">
        <v>2</v>
      </c>
      <c r="K29" s="5">
        <v>4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 t="s">
        <v>18</v>
      </c>
      <c r="R29" s="6">
        <v>0.0337037037037037</v>
      </c>
      <c r="S29" s="5">
        <f t="shared" si="0"/>
        <v>8</v>
      </c>
      <c r="T29" s="6">
        <v>0.0009490740740740741</v>
      </c>
      <c r="U29" s="7">
        <f t="shared" si="1"/>
        <v>0.03831018518518518</v>
      </c>
    </row>
    <row r="30" spans="1:21" ht="25.5">
      <c r="A30" s="9">
        <v>26</v>
      </c>
      <c r="B30" s="3">
        <v>13</v>
      </c>
      <c r="C30" s="3" t="s">
        <v>22</v>
      </c>
      <c r="D30" s="10" t="s">
        <v>34</v>
      </c>
      <c r="E30" s="10" t="s">
        <v>30</v>
      </c>
      <c r="F30" s="5">
        <v>2</v>
      </c>
      <c r="G30" s="5" t="s">
        <v>18</v>
      </c>
      <c r="H30" s="5">
        <v>0</v>
      </c>
      <c r="I30" s="5" t="s">
        <v>18</v>
      </c>
      <c r="J30" s="5">
        <v>2</v>
      </c>
      <c r="K30" s="5">
        <v>5</v>
      </c>
      <c r="L30" s="5">
        <v>0</v>
      </c>
      <c r="M30" s="5">
        <v>2</v>
      </c>
      <c r="N30" s="5">
        <v>2</v>
      </c>
      <c r="O30" s="5">
        <v>3</v>
      </c>
      <c r="P30" s="5">
        <v>0</v>
      </c>
      <c r="Q30" s="5" t="s">
        <v>18</v>
      </c>
      <c r="R30" s="6">
        <v>0.029282407407407406</v>
      </c>
      <c r="S30" s="5">
        <f t="shared" si="0"/>
        <v>16</v>
      </c>
      <c r="T30" s="6"/>
      <c r="U30" s="7">
        <f t="shared" si="1"/>
        <v>0.040393518518518516</v>
      </c>
    </row>
    <row r="31" spans="1:21" ht="25.5">
      <c r="A31" s="9">
        <v>27</v>
      </c>
      <c r="B31" s="3">
        <v>1</v>
      </c>
      <c r="C31" s="3" t="s">
        <v>22</v>
      </c>
      <c r="D31" s="10" t="s">
        <v>63</v>
      </c>
      <c r="E31" s="10" t="s">
        <v>59</v>
      </c>
      <c r="F31" s="5">
        <v>2</v>
      </c>
      <c r="G31" s="5" t="s">
        <v>18</v>
      </c>
      <c r="H31" s="5">
        <v>0</v>
      </c>
      <c r="I31" s="5" t="s">
        <v>18</v>
      </c>
      <c r="J31" s="5">
        <v>2</v>
      </c>
      <c r="K31" s="5">
        <v>6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 t="s">
        <v>18</v>
      </c>
      <c r="R31" s="6">
        <v>0.037071759259259256</v>
      </c>
      <c r="S31" s="5">
        <f t="shared" si="0"/>
        <v>11</v>
      </c>
      <c r="T31" s="6"/>
      <c r="U31" s="7">
        <f t="shared" si="1"/>
        <v>0.044710648148148145</v>
      </c>
    </row>
    <row r="32" spans="1:21" ht="25.5">
      <c r="A32" s="9" t="s">
        <v>7</v>
      </c>
      <c r="B32" s="3">
        <v>5</v>
      </c>
      <c r="C32" s="3" t="s">
        <v>22</v>
      </c>
      <c r="D32" s="10" t="s">
        <v>54</v>
      </c>
      <c r="E32" s="10" t="s">
        <v>52</v>
      </c>
      <c r="F32" s="5" t="s">
        <v>7</v>
      </c>
      <c r="G32" s="5" t="s">
        <v>18</v>
      </c>
      <c r="H32" s="5">
        <v>0</v>
      </c>
      <c r="I32" s="5" t="s">
        <v>18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 t="s">
        <v>18</v>
      </c>
      <c r="R32" s="6"/>
      <c r="S32" s="5" t="e">
        <f t="shared" si="0"/>
        <v>#VALUE!</v>
      </c>
      <c r="T32" s="6"/>
      <c r="U32" s="7" t="e">
        <f t="shared" si="1"/>
        <v>#VALUE!</v>
      </c>
    </row>
    <row r="33" spans="1:21" ht="25.5">
      <c r="A33" s="9" t="s">
        <v>7</v>
      </c>
      <c r="B33" s="3">
        <v>47</v>
      </c>
      <c r="C33" s="3" t="s">
        <v>22</v>
      </c>
      <c r="D33" s="10" t="s">
        <v>53</v>
      </c>
      <c r="E33" s="10" t="s">
        <v>52</v>
      </c>
      <c r="F33" s="5" t="s">
        <v>7</v>
      </c>
      <c r="G33" s="5" t="s">
        <v>18</v>
      </c>
      <c r="H33" s="5">
        <v>0</v>
      </c>
      <c r="I33" s="5" t="s">
        <v>18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 t="s">
        <v>18</v>
      </c>
      <c r="R33" s="6"/>
      <c r="S33" s="5" t="e">
        <f t="shared" si="0"/>
        <v>#VALUE!</v>
      </c>
      <c r="T33" s="6"/>
      <c r="U33" s="7" t="e">
        <f t="shared" si="1"/>
        <v>#VALUE!</v>
      </c>
    </row>
  </sheetData>
  <sheetProtection/>
  <mergeCells count="10">
    <mergeCell ref="R3:R4"/>
    <mergeCell ref="S3:S4"/>
    <mergeCell ref="T3:T4"/>
    <mergeCell ref="U3:U4"/>
    <mergeCell ref="F3:Q3"/>
    <mergeCell ref="A3:A4"/>
    <mergeCell ref="B3:B4"/>
    <mergeCell ref="D3:D4"/>
    <mergeCell ref="E3:E4"/>
    <mergeCell ref="C3:C4"/>
  </mergeCells>
  <printOptions horizontalCentered="1"/>
  <pageMargins left="0.7874015748031497" right="0.7874015748031497" top="0.1968503937007874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O17" sqref="O17"/>
    </sheetView>
  </sheetViews>
  <sheetFormatPr defaultColWidth="9.140625" defaultRowHeight="12.75"/>
  <cols>
    <col min="3" max="3" width="10.28125" style="0" customWidth="1"/>
    <col min="4" max="4" width="26.7109375" style="0" customWidth="1"/>
    <col min="5" max="5" width="27.140625" style="0" customWidth="1"/>
    <col min="6" max="17" width="4.8515625" style="0" customWidth="1"/>
    <col min="18" max="18" width="11.421875" style="0" bestFit="1" customWidth="1"/>
    <col min="19" max="19" width="6.00390625" style="0" customWidth="1"/>
    <col min="23" max="23" width="23.140625" style="0" customWidth="1"/>
    <col min="24" max="24" width="24.00390625" style="0" customWidth="1"/>
  </cols>
  <sheetData>
    <row r="1" ht="12.75">
      <c r="A1" s="8" t="s">
        <v>26</v>
      </c>
    </row>
    <row r="3" spans="1:21" ht="12.75" customHeight="1">
      <c r="A3" s="14" t="s">
        <v>16</v>
      </c>
      <c r="B3" s="13" t="s">
        <v>0</v>
      </c>
      <c r="C3" s="15" t="s">
        <v>21</v>
      </c>
      <c r="D3" s="14" t="s">
        <v>17</v>
      </c>
      <c r="E3" s="14" t="s">
        <v>1</v>
      </c>
      <c r="F3" s="14" t="s">
        <v>15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3" t="s">
        <v>20</v>
      </c>
      <c r="S3" s="14" t="s">
        <v>13</v>
      </c>
      <c r="T3" s="14" t="s">
        <v>14</v>
      </c>
      <c r="U3" s="13" t="s">
        <v>19</v>
      </c>
    </row>
    <row r="4" spans="1:21" ht="12.75">
      <c r="A4" s="14"/>
      <c r="B4" s="13"/>
      <c r="C4" s="16"/>
      <c r="D4" s="14"/>
      <c r="E4" s="14"/>
      <c r="F4" s="1" t="s">
        <v>2</v>
      </c>
      <c r="G4" s="1" t="s">
        <v>11</v>
      </c>
      <c r="H4" s="1" t="s">
        <v>12</v>
      </c>
      <c r="I4" s="1" t="s">
        <v>3</v>
      </c>
      <c r="J4" s="1" t="s">
        <v>4</v>
      </c>
      <c r="K4" s="1" t="s">
        <v>5</v>
      </c>
      <c r="L4" s="1" t="s">
        <v>10</v>
      </c>
      <c r="M4" s="1" t="s">
        <v>6</v>
      </c>
      <c r="N4" s="1" t="s">
        <v>7</v>
      </c>
      <c r="O4" s="1" t="s">
        <v>8</v>
      </c>
      <c r="P4" s="1" t="s">
        <v>25</v>
      </c>
      <c r="Q4" s="2" t="s">
        <v>9</v>
      </c>
      <c r="R4" s="13"/>
      <c r="S4" s="14"/>
      <c r="T4" s="14"/>
      <c r="U4" s="13"/>
    </row>
    <row r="5" spans="1:21" ht="25.5">
      <c r="A5" s="9">
        <v>1</v>
      </c>
      <c r="B5" s="3">
        <v>10</v>
      </c>
      <c r="C5" s="12" t="s">
        <v>23</v>
      </c>
      <c r="D5" s="10" t="s">
        <v>32</v>
      </c>
      <c r="E5" s="10" t="s">
        <v>33</v>
      </c>
      <c r="F5" s="5">
        <v>0</v>
      </c>
      <c r="G5" s="5" t="s">
        <v>18</v>
      </c>
      <c r="H5" s="5">
        <v>0</v>
      </c>
      <c r="I5" s="5" t="s">
        <v>18</v>
      </c>
      <c r="J5" s="5">
        <v>0</v>
      </c>
      <c r="K5" s="5">
        <v>1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 t="s">
        <v>18</v>
      </c>
      <c r="R5" s="6">
        <v>0.021006944444444443</v>
      </c>
      <c r="S5" s="5">
        <f aca="true" t="shared" si="0" ref="S5:S20">(F5+H5+J5+K5+L5+M5+N5+O5+P5)</f>
        <v>1</v>
      </c>
      <c r="T5" s="6">
        <v>0.0008912037037037036</v>
      </c>
      <c r="U5" s="7">
        <f aca="true" t="shared" si="1" ref="U5:U20">(R5+TIME(0,S5,0)-T5)</f>
        <v>0.020810185185185185</v>
      </c>
    </row>
    <row r="6" spans="1:21" ht="25.5">
      <c r="A6" s="9">
        <v>2</v>
      </c>
      <c r="B6" s="3">
        <v>26</v>
      </c>
      <c r="C6" s="12" t="s">
        <v>23</v>
      </c>
      <c r="D6" s="10" t="s">
        <v>91</v>
      </c>
      <c r="E6" s="10" t="s">
        <v>73</v>
      </c>
      <c r="F6" s="5">
        <v>1</v>
      </c>
      <c r="G6" s="5" t="s">
        <v>18</v>
      </c>
      <c r="H6" s="5">
        <v>0</v>
      </c>
      <c r="I6" s="5" t="s">
        <v>18</v>
      </c>
      <c r="J6" s="5">
        <v>0</v>
      </c>
      <c r="K6" s="5">
        <v>3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 t="s">
        <v>18</v>
      </c>
      <c r="R6" s="6">
        <v>0.019490740740740743</v>
      </c>
      <c r="S6" s="5">
        <f t="shared" si="0"/>
        <v>4</v>
      </c>
      <c r="T6" s="6"/>
      <c r="U6" s="7">
        <f t="shared" si="1"/>
        <v>0.02226851851851852</v>
      </c>
    </row>
    <row r="7" spans="1:21" ht="25.5">
      <c r="A7" s="9">
        <v>3</v>
      </c>
      <c r="B7" s="3">
        <v>38</v>
      </c>
      <c r="C7" s="12" t="s">
        <v>23</v>
      </c>
      <c r="D7" s="10" t="s">
        <v>29</v>
      </c>
      <c r="E7" s="10" t="s">
        <v>30</v>
      </c>
      <c r="F7" s="5">
        <v>0</v>
      </c>
      <c r="G7" s="5" t="s">
        <v>18</v>
      </c>
      <c r="H7" s="5">
        <v>0</v>
      </c>
      <c r="I7" s="5" t="s">
        <v>18</v>
      </c>
      <c r="J7" s="5">
        <v>0</v>
      </c>
      <c r="K7" s="5">
        <v>2</v>
      </c>
      <c r="L7" s="5">
        <v>0</v>
      </c>
      <c r="M7" s="5">
        <v>0</v>
      </c>
      <c r="N7" s="5">
        <v>0</v>
      </c>
      <c r="O7" s="5">
        <v>1</v>
      </c>
      <c r="P7" s="5">
        <v>0</v>
      </c>
      <c r="Q7" s="5" t="s">
        <v>18</v>
      </c>
      <c r="R7" s="6">
        <v>0.02085648148148148</v>
      </c>
      <c r="S7" s="5">
        <f t="shared" si="0"/>
        <v>3</v>
      </c>
      <c r="T7" s="6"/>
      <c r="U7" s="7">
        <f t="shared" si="1"/>
        <v>0.022939814814814812</v>
      </c>
    </row>
    <row r="8" spans="1:21" ht="25.5">
      <c r="A8" s="9">
        <v>4</v>
      </c>
      <c r="B8" s="3">
        <v>30</v>
      </c>
      <c r="C8" s="12" t="s">
        <v>23</v>
      </c>
      <c r="D8" s="10" t="s">
        <v>43</v>
      </c>
      <c r="E8" s="10" t="s">
        <v>42</v>
      </c>
      <c r="F8" s="5">
        <v>0</v>
      </c>
      <c r="G8" s="5" t="s">
        <v>18</v>
      </c>
      <c r="H8" s="5">
        <v>0</v>
      </c>
      <c r="I8" s="5" t="s">
        <v>18</v>
      </c>
      <c r="J8" s="5">
        <v>0</v>
      </c>
      <c r="K8" s="5">
        <v>2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 t="s">
        <v>18</v>
      </c>
      <c r="R8" s="6">
        <v>0.021747685185185186</v>
      </c>
      <c r="S8" s="5">
        <f t="shared" si="0"/>
        <v>2</v>
      </c>
      <c r="T8" s="6"/>
      <c r="U8" s="7">
        <f t="shared" si="1"/>
        <v>0.023136574074074073</v>
      </c>
    </row>
    <row r="9" spans="1:21" ht="25.5">
      <c r="A9" s="9">
        <v>5</v>
      </c>
      <c r="B9" s="3">
        <v>22</v>
      </c>
      <c r="C9" s="12" t="s">
        <v>23</v>
      </c>
      <c r="D9" s="10" t="s">
        <v>58</v>
      </c>
      <c r="E9" s="10" t="s">
        <v>59</v>
      </c>
      <c r="F9" s="5">
        <v>0</v>
      </c>
      <c r="G9" s="5" t="s">
        <v>18</v>
      </c>
      <c r="H9" s="5">
        <v>0</v>
      </c>
      <c r="I9" s="5" t="s">
        <v>18</v>
      </c>
      <c r="J9" s="5">
        <v>0</v>
      </c>
      <c r="K9" s="5">
        <v>2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 t="s">
        <v>18</v>
      </c>
      <c r="R9" s="6">
        <v>0.021585648148148145</v>
      </c>
      <c r="S9" s="5">
        <f t="shared" si="0"/>
        <v>3</v>
      </c>
      <c r="T9" s="6"/>
      <c r="U9" s="7">
        <f t="shared" si="1"/>
        <v>0.02366898148148148</v>
      </c>
    </row>
    <row r="10" spans="1:21" ht="25.5">
      <c r="A10" s="9">
        <v>6</v>
      </c>
      <c r="B10" s="3">
        <v>18</v>
      </c>
      <c r="C10" s="12" t="s">
        <v>23</v>
      </c>
      <c r="D10" s="10" t="s">
        <v>31</v>
      </c>
      <c r="E10" s="10" t="s">
        <v>30</v>
      </c>
      <c r="F10" s="5">
        <v>0</v>
      </c>
      <c r="G10" s="5" t="s">
        <v>18</v>
      </c>
      <c r="H10" s="5">
        <v>0</v>
      </c>
      <c r="I10" s="5" t="s">
        <v>18</v>
      </c>
      <c r="J10" s="5">
        <v>0</v>
      </c>
      <c r="K10" s="5">
        <v>5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 t="s">
        <v>18</v>
      </c>
      <c r="R10" s="6">
        <v>0.021157407407407406</v>
      </c>
      <c r="S10" s="5">
        <f t="shared" si="0"/>
        <v>5</v>
      </c>
      <c r="T10" s="6">
        <v>0.00023148148148148146</v>
      </c>
      <c r="U10" s="7">
        <f t="shared" si="1"/>
        <v>0.024398148148148145</v>
      </c>
    </row>
    <row r="11" spans="1:21" ht="25.5">
      <c r="A11" s="9">
        <v>7</v>
      </c>
      <c r="B11" s="3">
        <v>44</v>
      </c>
      <c r="C11" s="12" t="s">
        <v>23</v>
      </c>
      <c r="D11" s="10" t="s">
        <v>77</v>
      </c>
      <c r="E11" s="10" t="s">
        <v>73</v>
      </c>
      <c r="F11" s="5">
        <v>2</v>
      </c>
      <c r="G11" s="5" t="s">
        <v>18</v>
      </c>
      <c r="H11" s="5">
        <v>0</v>
      </c>
      <c r="I11" s="5" t="s">
        <v>18</v>
      </c>
      <c r="J11" s="5">
        <v>0</v>
      </c>
      <c r="K11" s="5">
        <v>5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 t="s">
        <v>18</v>
      </c>
      <c r="R11" s="6">
        <v>0.020231481481481482</v>
      </c>
      <c r="S11" s="5">
        <f t="shared" si="0"/>
        <v>7</v>
      </c>
      <c r="T11" s="6"/>
      <c r="U11" s="7">
        <f t="shared" si="1"/>
        <v>0.025092592592592593</v>
      </c>
    </row>
    <row r="12" spans="1:21" ht="25.5">
      <c r="A12" s="9">
        <v>8</v>
      </c>
      <c r="B12" s="3">
        <v>42</v>
      </c>
      <c r="C12" s="12" t="s">
        <v>23</v>
      </c>
      <c r="D12" s="10" t="s">
        <v>51</v>
      </c>
      <c r="E12" s="10" t="s">
        <v>52</v>
      </c>
      <c r="F12" s="5">
        <v>2</v>
      </c>
      <c r="G12" s="5" t="s">
        <v>18</v>
      </c>
      <c r="H12" s="5">
        <v>0</v>
      </c>
      <c r="I12" s="5" t="s">
        <v>18</v>
      </c>
      <c r="J12" s="5">
        <v>0</v>
      </c>
      <c r="K12" s="5">
        <v>3</v>
      </c>
      <c r="L12" s="5">
        <v>0</v>
      </c>
      <c r="M12" s="5">
        <v>0</v>
      </c>
      <c r="N12" s="5">
        <v>1</v>
      </c>
      <c r="O12" s="5">
        <v>1</v>
      </c>
      <c r="P12" s="5">
        <v>0</v>
      </c>
      <c r="Q12" s="5" t="s">
        <v>18</v>
      </c>
      <c r="R12" s="6">
        <v>0.020277777777777777</v>
      </c>
      <c r="S12" s="5">
        <f t="shared" si="0"/>
        <v>7</v>
      </c>
      <c r="T12" s="6"/>
      <c r="U12" s="7">
        <f t="shared" si="1"/>
        <v>0.025138888888888888</v>
      </c>
    </row>
    <row r="13" spans="1:21" ht="25.5">
      <c r="A13" s="9">
        <v>9</v>
      </c>
      <c r="B13" s="3">
        <v>46</v>
      </c>
      <c r="C13" s="12" t="s">
        <v>23</v>
      </c>
      <c r="D13" s="10" t="s">
        <v>47</v>
      </c>
      <c r="E13" s="10" t="s">
        <v>46</v>
      </c>
      <c r="F13" s="5">
        <v>0</v>
      </c>
      <c r="G13" s="5" t="s">
        <v>18</v>
      </c>
      <c r="H13" s="5">
        <v>0</v>
      </c>
      <c r="I13" s="5" t="s">
        <v>18</v>
      </c>
      <c r="J13" s="5">
        <v>0</v>
      </c>
      <c r="K13" s="5">
        <v>4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 t="s">
        <v>18</v>
      </c>
      <c r="R13" s="6">
        <v>0.022881944444444444</v>
      </c>
      <c r="S13" s="5">
        <f t="shared" si="0"/>
        <v>4</v>
      </c>
      <c r="T13" s="6"/>
      <c r="U13" s="7">
        <f t="shared" si="1"/>
        <v>0.025659722222222223</v>
      </c>
    </row>
    <row r="14" spans="1:21" ht="25.5">
      <c r="A14" s="9">
        <v>10</v>
      </c>
      <c r="B14" s="3">
        <v>14</v>
      </c>
      <c r="C14" s="12" t="s">
        <v>23</v>
      </c>
      <c r="D14" s="10" t="s">
        <v>92</v>
      </c>
      <c r="E14" s="10" t="s">
        <v>73</v>
      </c>
      <c r="F14" s="5">
        <v>2</v>
      </c>
      <c r="G14" s="5" t="s">
        <v>18</v>
      </c>
      <c r="H14" s="5">
        <v>0</v>
      </c>
      <c r="I14" s="5" t="s">
        <v>18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 t="s">
        <v>18</v>
      </c>
      <c r="R14" s="6">
        <v>0.02837962962962963</v>
      </c>
      <c r="S14" s="5">
        <f t="shared" si="0"/>
        <v>3</v>
      </c>
      <c r="T14" s="6">
        <v>0.0008101851851851852</v>
      </c>
      <c r="U14" s="7">
        <f t="shared" si="1"/>
        <v>0.029652777777777778</v>
      </c>
    </row>
    <row r="15" spans="1:21" ht="25.5">
      <c r="A15" s="9">
        <v>11</v>
      </c>
      <c r="B15" s="3">
        <v>40</v>
      </c>
      <c r="C15" s="12" t="s">
        <v>23</v>
      </c>
      <c r="D15" s="10" t="s">
        <v>41</v>
      </c>
      <c r="E15" s="10" t="s">
        <v>42</v>
      </c>
      <c r="F15" s="5">
        <v>0</v>
      </c>
      <c r="G15" s="5" t="s">
        <v>18</v>
      </c>
      <c r="H15" s="5">
        <v>0</v>
      </c>
      <c r="I15" s="5" t="s">
        <v>18</v>
      </c>
      <c r="J15" s="5">
        <v>0</v>
      </c>
      <c r="K15" s="5">
        <v>5</v>
      </c>
      <c r="L15" s="5">
        <v>2</v>
      </c>
      <c r="M15" s="5">
        <v>0</v>
      </c>
      <c r="N15" s="5">
        <v>1</v>
      </c>
      <c r="O15" s="5">
        <v>0</v>
      </c>
      <c r="P15" s="5">
        <v>0</v>
      </c>
      <c r="Q15" s="5" t="s">
        <v>18</v>
      </c>
      <c r="R15" s="6">
        <v>0.025486111111111112</v>
      </c>
      <c r="S15" s="5">
        <f t="shared" si="0"/>
        <v>8</v>
      </c>
      <c r="T15" s="6">
        <v>0.0008912037037037036</v>
      </c>
      <c r="U15" s="7">
        <f t="shared" si="1"/>
        <v>0.030150462962962966</v>
      </c>
    </row>
    <row r="16" spans="1:21" ht="25.5">
      <c r="A16" s="9">
        <v>12</v>
      </c>
      <c r="B16" s="3">
        <v>48</v>
      </c>
      <c r="C16" s="12" t="s">
        <v>23</v>
      </c>
      <c r="D16" s="10" t="s">
        <v>60</v>
      </c>
      <c r="E16" s="10" t="s">
        <v>59</v>
      </c>
      <c r="F16" s="5">
        <v>0</v>
      </c>
      <c r="G16" s="5" t="s">
        <v>18</v>
      </c>
      <c r="H16" s="5">
        <v>0</v>
      </c>
      <c r="I16" s="5" t="s">
        <v>18</v>
      </c>
      <c r="J16" s="5">
        <v>2</v>
      </c>
      <c r="K16" s="5">
        <v>5</v>
      </c>
      <c r="L16" s="5">
        <v>0</v>
      </c>
      <c r="M16" s="5">
        <v>0</v>
      </c>
      <c r="N16" s="5">
        <v>0</v>
      </c>
      <c r="O16" s="5">
        <v>0</v>
      </c>
      <c r="P16" s="5">
        <v>1</v>
      </c>
      <c r="Q16" s="5" t="s">
        <v>18</v>
      </c>
      <c r="R16" s="6">
        <v>0.02908564814814815</v>
      </c>
      <c r="S16" s="5">
        <f t="shared" si="0"/>
        <v>8</v>
      </c>
      <c r="T16" s="6"/>
      <c r="U16" s="7">
        <f t="shared" si="1"/>
        <v>0.0346412037037037</v>
      </c>
    </row>
    <row r="17" spans="1:21" ht="25.5">
      <c r="A17" s="9">
        <v>13</v>
      </c>
      <c r="B17" s="3">
        <v>50</v>
      </c>
      <c r="C17" s="12" t="s">
        <v>23</v>
      </c>
      <c r="D17" s="10" t="s">
        <v>76</v>
      </c>
      <c r="E17" s="10" t="s">
        <v>73</v>
      </c>
      <c r="F17" s="5">
        <v>0</v>
      </c>
      <c r="G17" s="5" t="s">
        <v>18</v>
      </c>
      <c r="H17" s="5">
        <v>0</v>
      </c>
      <c r="I17" s="5" t="s">
        <v>18</v>
      </c>
      <c r="J17" s="5">
        <v>0</v>
      </c>
      <c r="K17" s="5">
        <v>6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 t="s">
        <v>18</v>
      </c>
      <c r="R17" s="6">
        <v>0.03002314814814815</v>
      </c>
      <c r="S17" s="5">
        <f t="shared" si="0"/>
        <v>7</v>
      </c>
      <c r="T17" s="6"/>
      <c r="U17" s="7">
        <f t="shared" si="1"/>
        <v>0.03488425925925926</v>
      </c>
    </row>
    <row r="18" spans="1:21" ht="25.5">
      <c r="A18" s="9">
        <v>14</v>
      </c>
      <c r="B18" s="3">
        <v>34</v>
      </c>
      <c r="C18" s="12" t="s">
        <v>23</v>
      </c>
      <c r="D18" s="10" t="s">
        <v>70</v>
      </c>
      <c r="E18" s="10" t="s">
        <v>68</v>
      </c>
      <c r="F18" s="5">
        <v>1</v>
      </c>
      <c r="G18" s="5" t="s">
        <v>18</v>
      </c>
      <c r="H18" s="5">
        <v>0</v>
      </c>
      <c r="I18" s="5" t="s">
        <v>18</v>
      </c>
      <c r="J18" s="5">
        <v>0</v>
      </c>
      <c r="K18" s="5">
        <v>6</v>
      </c>
      <c r="L18" s="5">
        <v>0</v>
      </c>
      <c r="M18" s="5">
        <v>2</v>
      </c>
      <c r="N18" s="5">
        <v>0</v>
      </c>
      <c r="O18" s="5">
        <v>0</v>
      </c>
      <c r="P18" s="5">
        <v>0</v>
      </c>
      <c r="Q18" s="5" t="s">
        <v>18</v>
      </c>
      <c r="R18" s="6">
        <v>0.03319444444444444</v>
      </c>
      <c r="S18" s="5">
        <f t="shared" si="0"/>
        <v>9</v>
      </c>
      <c r="T18" s="6">
        <v>0.0003125</v>
      </c>
      <c r="U18" s="7">
        <f t="shared" si="1"/>
        <v>0.03913194444444444</v>
      </c>
    </row>
    <row r="19" spans="1:21" ht="25.5">
      <c r="A19" s="9">
        <v>15</v>
      </c>
      <c r="B19" s="3">
        <v>52</v>
      </c>
      <c r="C19" s="12" t="s">
        <v>23</v>
      </c>
      <c r="D19" s="10" t="s">
        <v>71</v>
      </c>
      <c r="E19" s="10" t="s">
        <v>68</v>
      </c>
      <c r="F19" s="5">
        <v>0</v>
      </c>
      <c r="G19" s="5" t="s">
        <v>18</v>
      </c>
      <c r="H19" s="5">
        <v>0</v>
      </c>
      <c r="I19" s="5" t="s">
        <v>18</v>
      </c>
      <c r="J19" s="5">
        <v>0</v>
      </c>
      <c r="K19" s="5">
        <v>5</v>
      </c>
      <c r="L19" s="5">
        <v>1</v>
      </c>
      <c r="M19" s="5">
        <v>0</v>
      </c>
      <c r="N19" s="5">
        <v>2</v>
      </c>
      <c r="O19" s="5">
        <v>3</v>
      </c>
      <c r="P19" s="5">
        <v>0</v>
      </c>
      <c r="Q19" s="5" t="s">
        <v>18</v>
      </c>
      <c r="R19" s="6">
        <v>0.03383101851851852</v>
      </c>
      <c r="S19" s="5">
        <f t="shared" si="0"/>
        <v>11</v>
      </c>
      <c r="T19" s="6"/>
      <c r="U19" s="7">
        <f t="shared" si="1"/>
        <v>0.04146990740740741</v>
      </c>
    </row>
    <row r="20" spans="1:21" ht="25.5">
      <c r="A20" s="9">
        <v>16</v>
      </c>
      <c r="B20" s="3">
        <v>2</v>
      </c>
      <c r="C20" s="12" t="s">
        <v>23</v>
      </c>
      <c r="D20" s="10" t="s">
        <v>74</v>
      </c>
      <c r="E20" s="10" t="s">
        <v>75</v>
      </c>
      <c r="F20" s="5">
        <v>0</v>
      </c>
      <c r="G20" s="5" t="s">
        <v>18</v>
      </c>
      <c r="H20" s="5">
        <v>20</v>
      </c>
      <c r="I20" s="5" t="s">
        <v>18</v>
      </c>
      <c r="J20" s="5">
        <v>0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 t="s">
        <v>18</v>
      </c>
      <c r="R20" s="6">
        <v>0.029409722222222223</v>
      </c>
      <c r="S20" s="5">
        <f t="shared" si="0"/>
        <v>22</v>
      </c>
      <c r="T20" s="6"/>
      <c r="U20" s="7">
        <f t="shared" si="1"/>
        <v>0.0446875</v>
      </c>
    </row>
  </sheetData>
  <sheetProtection/>
  <mergeCells count="10">
    <mergeCell ref="F3:Q3"/>
    <mergeCell ref="U3:U4"/>
    <mergeCell ref="R3:R4"/>
    <mergeCell ref="S3:S4"/>
    <mergeCell ref="T3:T4"/>
    <mergeCell ref="A3:A4"/>
    <mergeCell ref="B3:B4"/>
    <mergeCell ref="D3:D4"/>
    <mergeCell ref="E3:E4"/>
    <mergeCell ref="C3:C4"/>
  </mergeCells>
  <printOptions horizontalCentered="1"/>
  <pageMargins left="0.7874015748031497" right="0.7874015748031497" top="0.5905511811023623" bottom="0.590551181102362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T13" sqref="T13"/>
    </sheetView>
  </sheetViews>
  <sheetFormatPr defaultColWidth="9.140625" defaultRowHeight="12.75"/>
  <cols>
    <col min="3" max="3" width="10.28125" style="0" customWidth="1"/>
    <col min="4" max="4" width="24.28125" style="0" customWidth="1"/>
    <col min="5" max="5" width="27.140625" style="0" customWidth="1"/>
    <col min="6" max="16" width="4.8515625" style="0" customWidth="1"/>
    <col min="17" max="17" width="4.28125" style="0" customWidth="1"/>
    <col min="18" max="18" width="11.421875" style="0" bestFit="1" customWidth="1"/>
    <col min="19" max="19" width="5.140625" style="0" customWidth="1"/>
    <col min="23" max="23" width="23.421875" style="0" customWidth="1"/>
    <col min="24" max="24" width="28.28125" style="0" customWidth="1"/>
  </cols>
  <sheetData>
    <row r="1" ht="12.75">
      <c r="A1" s="8" t="s">
        <v>28</v>
      </c>
    </row>
    <row r="3" spans="1:21" ht="12.75" customHeight="1">
      <c r="A3" s="14" t="s">
        <v>16</v>
      </c>
      <c r="B3" s="13" t="s">
        <v>0</v>
      </c>
      <c r="C3" s="15" t="s">
        <v>21</v>
      </c>
      <c r="D3" s="14" t="s">
        <v>17</v>
      </c>
      <c r="E3" s="14" t="s">
        <v>1</v>
      </c>
      <c r="F3" s="14" t="s">
        <v>15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3" t="s">
        <v>20</v>
      </c>
      <c r="S3" s="14" t="s">
        <v>13</v>
      </c>
      <c r="T3" s="14" t="s">
        <v>14</v>
      </c>
      <c r="U3" s="13" t="s">
        <v>19</v>
      </c>
    </row>
    <row r="4" spans="1:21" ht="12.75">
      <c r="A4" s="14"/>
      <c r="B4" s="13"/>
      <c r="C4" s="16"/>
      <c r="D4" s="14"/>
      <c r="E4" s="14"/>
      <c r="F4" s="1" t="s">
        <v>2</v>
      </c>
      <c r="G4" s="1" t="s">
        <v>11</v>
      </c>
      <c r="H4" s="1" t="s">
        <v>12</v>
      </c>
      <c r="I4" s="1" t="s">
        <v>3</v>
      </c>
      <c r="J4" s="1" t="s">
        <v>4</v>
      </c>
      <c r="K4" s="1" t="s">
        <v>5</v>
      </c>
      <c r="L4" s="1" t="s">
        <v>10</v>
      </c>
      <c r="M4" s="1" t="s">
        <v>6</v>
      </c>
      <c r="N4" s="1" t="s">
        <v>7</v>
      </c>
      <c r="O4" s="1" t="s">
        <v>8</v>
      </c>
      <c r="P4" s="1" t="s">
        <v>25</v>
      </c>
      <c r="Q4" s="2" t="s">
        <v>9</v>
      </c>
      <c r="R4" s="13"/>
      <c r="S4" s="14"/>
      <c r="T4" s="14"/>
      <c r="U4" s="13"/>
    </row>
    <row r="5" spans="1:21" ht="25.5">
      <c r="A5" s="9">
        <v>1</v>
      </c>
      <c r="B5" s="3">
        <v>36</v>
      </c>
      <c r="C5" s="12" t="s">
        <v>24</v>
      </c>
      <c r="D5" s="10" t="s">
        <v>88</v>
      </c>
      <c r="E5" s="10" t="s">
        <v>46</v>
      </c>
      <c r="F5" s="5">
        <v>0</v>
      </c>
      <c r="G5" s="5" t="s">
        <v>18</v>
      </c>
      <c r="H5" s="5">
        <v>0</v>
      </c>
      <c r="I5" s="5" t="s">
        <v>18</v>
      </c>
      <c r="J5" s="5">
        <v>0</v>
      </c>
      <c r="K5" s="5">
        <v>3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 t="s">
        <v>18</v>
      </c>
      <c r="R5" s="6">
        <v>0.021041666666666667</v>
      </c>
      <c r="S5" s="5">
        <f aca="true" t="shared" si="0" ref="S5:S13">(F5+H5+J5+K5+L5+M5+N5+O5+P5)</f>
        <v>3</v>
      </c>
      <c r="T5" s="6"/>
      <c r="U5" s="7">
        <f aca="true" t="shared" si="1" ref="U5:U13">(R5+TIME(0,S5,0)-T5)</f>
        <v>0.023125</v>
      </c>
    </row>
    <row r="6" spans="1:21" ht="25.5">
      <c r="A6" s="9">
        <v>2</v>
      </c>
      <c r="B6" s="3">
        <v>20</v>
      </c>
      <c r="C6" s="12" t="s">
        <v>24</v>
      </c>
      <c r="D6" s="10" t="s">
        <v>55</v>
      </c>
      <c r="E6" s="10" t="s">
        <v>57</v>
      </c>
      <c r="F6" s="5">
        <v>1</v>
      </c>
      <c r="G6" s="5" t="s">
        <v>18</v>
      </c>
      <c r="H6" s="5">
        <v>0</v>
      </c>
      <c r="I6" s="5" t="s">
        <v>18</v>
      </c>
      <c r="J6" s="5">
        <v>0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 t="s">
        <v>18</v>
      </c>
      <c r="R6" s="6">
        <v>0.022881944444444444</v>
      </c>
      <c r="S6" s="5">
        <f t="shared" si="0"/>
        <v>2</v>
      </c>
      <c r="T6" s="6">
        <v>0.0008449074074074075</v>
      </c>
      <c r="U6" s="7">
        <f t="shared" si="1"/>
        <v>0.023425925925925923</v>
      </c>
    </row>
    <row r="7" spans="1:21" ht="25.5">
      <c r="A7" s="9">
        <v>3</v>
      </c>
      <c r="B7" s="3">
        <v>16</v>
      </c>
      <c r="C7" s="12" t="s">
        <v>24</v>
      </c>
      <c r="D7" s="11" t="s">
        <v>86</v>
      </c>
      <c r="E7" s="10" t="s">
        <v>46</v>
      </c>
      <c r="F7" s="5">
        <v>0</v>
      </c>
      <c r="G7" s="5" t="s">
        <v>18</v>
      </c>
      <c r="H7" s="5">
        <v>0</v>
      </c>
      <c r="I7" s="5" t="s">
        <v>18</v>
      </c>
      <c r="J7" s="5">
        <v>0</v>
      </c>
      <c r="K7" s="5">
        <v>3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 t="s">
        <v>18</v>
      </c>
      <c r="R7" s="6">
        <v>0.02332175925925926</v>
      </c>
      <c r="S7" s="5">
        <f t="shared" si="0"/>
        <v>3</v>
      </c>
      <c r="T7" s="6"/>
      <c r="U7" s="7">
        <f t="shared" si="1"/>
        <v>0.025405092592592594</v>
      </c>
    </row>
    <row r="8" spans="1:21" ht="25.5">
      <c r="A8" s="9">
        <v>4</v>
      </c>
      <c r="B8" s="3">
        <v>24</v>
      </c>
      <c r="C8" s="12" t="s">
        <v>24</v>
      </c>
      <c r="D8" s="10" t="s">
        <v>45</v>
      </c>
      <c r="E8" s="10" t="s">
        <v>44</v>
      </c>
      <c r="F8" s="5">
        <v>0</v>
      </c>
      <c r="G8" s="5" t="s">
        <v>18</v>
      </c>
      <c r="H8" s="5">
        <v>0</v>
      </c>
      <c r="I8" s="5" t="s">
        <v>18</v>
      </c>
      <c r="J8" s="5">
        <v>0</v>
      </c>
      <c r="K8" s="5">
        <v>4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 t="s">
        <v>18</v>
      </c>
      <c r="R8" s="6">
        <v>0.023587962962962963</v>
      </c>
      <c r="S8" s="5">
        <f t="shared" si="0"/>
        <v>4</v>
      </c>
      <c r="T8" s="6">
        <v>0.0005324074074074074</v>
      </c>
      <c r="U8" s="7">
        <f t="shared" si="1"/>
        <v>0.025833333333333333</v>
      </c>
    </row>
    <row r="9" spans="1:21" ht="25.5">
      <c r="A9" s="9">
        <v>5</v>
      </c>
      <c r="B9" s="3">
        <v>12</v>
      </c>
      <c r="C9" s="12" t="s">
        <v>24</v>
      </c>
      <c r="D9" s="10" t="s">
        <v>39</v>
      </c>
      <c r="E9" s="4" t="s">
        <v>83</v>
      </c>
      <c r="F9" s="5">
        <v>0</v>
      </c>
      <c r="G9" s="5" t="s">
        <v>18</v>
      </c>
      <c r="H9" s="5">
        <v>0</v>
      </c>
      <c r="I9" s="5" t="s">
        <v>18</v>
      </c>
      <c r="J9" s="5">
        <v>0</v>
      </c>
      <c r="K9" s="5">
        <v>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 t="s">
        <v>18</v>
      </c>
      <c r="R9" s="6">
        <v>0.024583333333333332</v>
      </c>
      <c r="S9" s="5">
        <f t="shared" si="0"/>
        <v>2</v>
      </c>
      <c r="T9" s="6"/>
      <c r="U9" s="7">
        <f t="shared" si="1"/>
        <v>0.02597222222222222</v>
      </c>
    </row>
    <row r="10" spans="1:21" ht="25.5">
      <c r="A10" s="9">
        <v>6</v>
      </c>
      <c r="B10" s="3">
        <v>8</v>
      </c>
      <c r="C10" s="12" t="s">
        <v>24</v>
      </c>
      <c r="D10" s="10" t="s">
        <v>72</v>
      </c>
      <c r="E10" s="10" t="s">
        <v>73</v>
      </c>
      <c r="F10" s="5">
        <v>0</v>
      </c>
      <c r="G10" s="5" t="s">
        <v>18</v>
      </c>
      <c r="H10" s="5">
        <v>0</v>
      </c>
      <c r="I10" s="5" t="s">
        <v>18</v>
      </c>
      <c r="J10" s="5">
        <v>0</v>
      </c>
      <c r="K10" s="5">
        <v>2</v>
      </c>
      <c r="L10" s="5">
        <v>0</v>
      </c>
      <c r="M10" s="5">
        <v>1</v>
      </c>
      <c r="N10" s="5">
        <v>0</v>
      </c>
      <c r="O10" s="5">
        <v>1</v>
      </c>
      <c r="P10" s="5">
        <v>0</v>
      </c>
      <c r="Q10" s="5" t="s">
        <v>18</v>
      </c>
      <c r="R10" s="6">
        <v>0.02449074074074074</v>
      </c>
      <c r="S10" s="5">
        <f t="shared" si="0"/>
        <v>4</v>
      </c>
      <c r="T10" s="6">
        <v>0.0009259259259259259</v>
      </c>
      <c r="U10" s="7">
        <f t="shared" si="1"/>
        <v>0.02634259259259259</v>
      </c>
    </row>
    <row r="11" spans="1:21" ht="25.5">
      <c r="A11" s="9">
        <v>7</v>
      </c>
      <c r="B11" s="3">
        <v>28</v>
      </c>
      <c r="C11" s="12" t="s">
        <v>24</v>
      </c>
      <c r="D11" s="10" t="s">
        <v>89</v>
      </c>
      <c r="E11" s="10" t="s">
        <v>73</v>
      </c>
      <c r="F11" s="5">
        <v>2</v>
      </c>
      <c r="G11" s="5" t="s">
        <v>18</v>
      </c>
      <c r="H11" s="5">
        <v>0</v>
      </c>
      <c r="I11" s="5" t="s">
        <v>18</v>
      </c>
      <c r="J11" s="5">
        <v>0</v>
      </c>
      <c r="K11" s="5">
        <v>4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 t="s">
        <v>18</v>
      </c>
      <c r="R11" s="6">
        <v>0.02466435185185185</v>
      </c>
      <c r="S11" s="5">
        <f t="shared" si="0"/>
        <v>6</v>
      </c>
      <c r="T11" s="6"/>
      <c r="U11" s="7">
        <f t="shared" si="1"/>
        <v>0.028831018518518516</v>
      </c>
    </row>
    <row r="12" spans="1:21" ht="25.5">
      <c r="A12" s="9">
        <v>8</v>
      </c>
      <c r="B12" s="3">
        <v>4</v>
      </c>
      <c r="C12" s="12" t="s">
        <v>24</v>
      </c>
      <c r="D12" s="10" t="s">
        <v>50</v>
      </c>
      <c r="E12" s="10" t="s">
        <v>56</v>
      </c>
      <c r="F12" s="5">
        <v>0</v>
      </c>
      <c r="G12" s="5" t="s">
        <v>18</v>
      </c>
      <c r="H12" s="5">
        <v>0</v>
      </c>
      <c r="I12" s="5" t="s">
        <v>18</v>
      </c>
      <c r="J12" s="5">
        <v>0</v>
      </c>
      <c r="K12" s="5">
        <v>4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 t="s">
        <v>18</v>
      </c>
      <c r="R12" s="6">
        <v>0.02704861111111111</v>
      </c>
      <c r="S12" s="5">
        <f t="shared" si="0"/>
        <v>4</v>
      </c>
      <c r="T12" s="6">
        <v>0.00023148148148148146</v>
      </c>
      <c r="U12" s="7">
        <f t="shared" si="1"/>
        <v>0.029594907407407407</v>
      </c>
    </row>
    <row r="13" spans="1:21" ht="25.5">
      <c r="A13" s="9">
        <v>9</v>
      </c>
      <c r="B13" s="3">
        <v>32</v>
      </c>
      <c r="C13" s="12" t="s">
        <v>24</v>
      </c>
      <c r="D13" s="10" t="s">
        <v>90</v>
      </c>
      <c r="E13" s="4" t="s">
        <v>84</v>
      </c>
      <c r="F13" s="5">
        <v>2</v>
      </c>
      <c r="G13" s="5" t="s">
        <v>18</v>
      </c>
      <c r="H13" s="5">
        <v>0</v>
      </c>
      <c r="I13" s="5" t="s">
        <v>18</v>
      </c>
      <c r="J13" s="5">
        <v>2</v>
      </c>
      <c r="K13" s="5">
        <v>5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 t="s">
        <v>18</v>
      </c>
      <c r="R13" s="6">
        <v>0.02335648148148148</v>
      </c>
      <c r="S13" s="5">
        <f t="shared" si="0"/>
        <v>10</v>
      </c>
      <c r="T13" s="6"/>
      <c r="U13" s="7">
        <f t="shared" si="1"/>
        <v>0.030300925925925926</v>
      </c>
    </row>
  </sheetData>
  <sheetProtection/>
  <mergeCells count="10">
    <mergeCell ref="F3:Q3"/>
    <mergeCell ref="U3:U4"/>
    <mergeCell ref="R3:R4"/>
    <mergeCell ref="S3:S4"/>
    <mergeCell ref="T3:T4"/>
    <mergeCell ref="A3:A4"/>
    <mergeCell ref="B3:B4"/>
    <mergeCell ref="D3:D4"/>
    <mergeCell ref="E3:E4"/>
    <mergeCell ref="C3:C4"/>
  </mergeCells>
  <printOptions horizontalCentered="1"/>
  <pageMargins left="0.7874015748031497" right="0.7874015748031497" top="0.5905511811023623" bottom="0.5905511811023623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rafinérská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Mistrovství České republiky 2005 - Smíšené dvojice - Stíhací závod</dc:title>
  <dc:subject/>
  <dc:creator>Peter Vaněk</dc:creator>
  <cp:keywords/>
  <dc:description/>
  <cp:lastModifiedBy>Peter Vaněk 1</cp:lastModifiedBy>
  <cp:lastPrinted>2023-09-23T11:30:28Z</cp:lastPrinted>
  <dcterms:created xsi:type="dcterms:W3CDTF">2005-09-18T17:17:40Z</dcterms:created>
  <dcterms:modified xsi:type="dcterms:W3CDTF">2023-09-25T17:15:19Z</dcterms:modified>
  <cp:category/>
  <cp:version/>
  <cp:contentType/>
  <cp:contentStatus/>
</cp:coreProperties>
</file>