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Z:\PETER-PC\ZALOHA_DISC_E\www_TZ_KČT\Výsledky 2022\kraje\"/>
    </mc:Choice>
  </mc:AlternateContent>
  <xr:revisionPtr revIDLastSave="0" documentId="8_{F1328F9B-88E2-4DEF-B084-0D54ABF25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ralupy" sheetId="1" r:id="rId1"/>
    <sheet name="List1" sheetId="2" r:id="rId2"/>
    <sheet name="Lis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1" l="1"/>
  <c r="P36" i="1"/>
  <c r="P49" i="1"/>
  <c r="R49" i="1" s="1"/>
  <c r="P48" i="1"/>
  <c r="R48" i="1" s="1"/>
  <c r="P50" i="1"/>
  <c r="R50" i="1" s="1"/>
  <c r="P51" i="1"/>
  <c r="R51" i="1" s="1"/>
  <c r="P38" i="1"/>
  <c r="M38" i="1"/>
  <c r="P7" i="3"/>
  <c r="M7" i="3"/>
  <c r="P6" i="3"/>
  <c r="M6" i="3"/>
  <c r="R6" i="3" s="1"/>
  <c r="P5" i="3"/>
  <c r="M5" i="3"/>
  <c r="P4" i="3"/>
  <c r="M4" i="3"/>
  <c r="P93" i="1"/>
  <c r="M93" i="1"/>
  <c r="P91" i="1"/>
  <c r="M91" i="1"/>
  <c r="P26" i="1"/>
  <c r="M26" i="1"/>
  <c r="P28" i="1"/>
  <c r="M28" i="1"/>
  <c r="P19" i="1"/>
  <c r="M19" i="1"/>
  <c r="P8" i="1"/>
  <c r="M8" i="1"/>
  <c r="P67" i="1"/>
  <c r="M67" i="1"/>
  <c r="R67" i="1" l="1"/>
  <c r="R7" i="3"/>
  <c r="R4" i="3"/>
  <c r="R5" i="3"/>
  <c r="R19" i="1"/>
  <c r="R91" i="1"/>
  <c r="R8" i="1"/>
  <c r="R28" i="1"/>
  <c r="R93" i="1"/>
  <c r="R26" i="1"/>
  <c r="P105" i="1"/>
  <c r="M105" i="1"/>
  <c r="M97" i="1"/>
  <c r="P97" i="1"/>
  <c r="M99" i="1"/>
  <c r="P99" i="1"/>
  <c r="M100" i="1"/>
  <c r="P100" i="1"/>
  <c r="M101" i="1"/>
  <c r="P101" i="1"/>
  <c r="P98" i="1"/>
  <c r="M98" i="1"/>
  <c r="M92" i="1"/>
  <c r="P92" i="1"/>
  <c r="M89" i="1"/>
  <c r="P89" i="1"/>
  <c r="M90" i="1"/>
  <c r="P90" i="1"/>
  <c r="P88" i="1"/>
  <c r="M88" i="1"/>
  <c r="M84" i="1"/>
  <c r="P84" i="1"/>
  <c r="M82" i="1"/>
  <c r="P82" i="1"/>
  <c r="M83" i="1"/>
  <c r="P83" i="1"/>
  <c r="P81" i="1"/>
  <c r="M81" i="1"/>
  <c r="M74" i="1"/>
  <c r="P74" i="1"/>
  <c r="M71" i="1"/>
  <c r="P71" i="1"/>
  <c r="M76" i="1"/>
  <c r="P76" i="1"/>
  <c r="M75" i="1"/>
  <c r="P75" i="1"/>
  <c r="M73" i="1"/>
  <c r="P73" i="1"/>
  <c r="M72" i="1"/>
  <c r="P72" i="1"/>
  <c r="M77" i="1"/>
  <c r="P77" i="1"/>
  <c r="P63" i="1"/>
  <c r="M63" i="1"/>
  <c r="M56" i="1"/>
  <c r="P56" i="1"/>
  <c r="M55" i="1"/>
  <c r="P55" i="1"/>
  <c r="M58" i="1"/>
  <c r="P58" i="1"/>
  <c r="M59" i="1"/>
  <c r="P59" i="1"/>
  <c r="R59" i="1" s="1"/>
  <c r="P57" i="1"/>
  <c r="M57" i="1"/>
  <c r="P43" i="1"/>
  <c r="M43" i="1"/>
  <c r="P44" i="1"/>
  <c r="M44" i="1"/>
  <c r="M39" i="1"/>
  <c r="M37" i="1"/>
  <c r="M36" i="1"/>
  <c r="P39" i="1"/>
  <c r="P24" i="1"/>
  <c r="P25" i="1"/>
  <c r="P15" i="1"/>
  <c r="P12" i="1"/>
  <c r="P18" i="1"/>
  <c r="P9" i="1"/>
  <c r="P17" i="1"/>
  <c r="P10" i="1"/>
  <c r="P14" i="1"/>
  <c r="P16" i="1"/>
  <c r="M15" i="1"/>
  <c r="M12" i="1"/>
  <c r="M18" i="1"/>
  <c r="M9" i="1"/>
  <c r="M17" i="1"/>
  <c r="M10" i="1"/>
  <c r="M14" i="1"/>
  <c r="M16" i="1"/>
  <c r="M24" i="1"/>
  <c r="M25" i="1"/>
  <c r="R36" i="1" l="1"/>
  <c r="R105" i="1"/>
  <c r="R37" i="1"/>
  <c r="R57" i="1"/>
  <c r="R24" i="1"/>
  <c r="R25" i="1"/>
  <c r="R44" i="1"/>
  <c r="R55" i="1"/>
  <c r="R77" i="1"/>
  <c r="R73" i="1"/>
  <c r="R75" i="1"/>
  <c r="R71" i="1"/>
  <c r="R81" i="1"/>
  <c r="R82" i="1"/>
  <c r="R101" i="1"/>
  <c r="R99" i="1"/>
  <c r="R16" i="1"/>
  <c r="R9" i="1"/>
  <c r="R14" i="1"/>
  <c r="R18" i="1"/>
  <c r="R39" i="1"/>
  <c r="R10" i="1"/>
  <c r="R12" i="1"/>
  <c r="R17" i="1"/>
  <c r="R15" i="1"/>
  <c r="R83" i="1"/>
  <c r="R84" i="1"/>
  <c r="R90" i="1"/>
  <c r="R98" i="1"/>
  <c r="R100" i="1"/>
  <c r="R97" i="1"/>
  <c r="R43" i="1"/>
  <c r="R58" i="1"/>
  <c r="R56" i="1"/>
  <c r="R72" i="1"/>
  <c r="R76" i="1"/>
  <c r="R74" i="1"/>
  <c r="R88" i="1"/>
  <c r="R89" i="1"/>
  <c r="R92" i="1"/>
  <c r="R63" i="1"/>
  <c r="P7" i="1"/>
  <c r="M7" i="1"/>
  <c r="P13" i="1"/>
  <c r="M13" i="1"/>
  <c r="M11" i="1"/>
  <c r="P11" i="1"/>
  <c r="M27" i="1"/>
  <c r="P27" i="1"/>
  <c r="M23" i="1"/>
  <c r="P23" i="1"/>
  <c r="M32" i="1"/>
  <c r="P32" i="1"/>
  <c r="R32" i="1" l="1"/>
  <c r="R27" i="1"/>
  <c r="R23" i="1"/>
  <c r="R38" i="1"/>
  <c r="R13" i="1"/>
  <c r="R7" i="1"/>
  <c r="R11" i="1"/>
</calcChain>
</file>

<file path=xl/sharedStrings.xml><?xml version="1.0" encoding="utf-8"?>
<sst xmlns="http://schemas.openxmlformats.org/spreadsheetml/2006/main" count="626" uniqueCount="213">
  <si>
    <t xml:space="preserve">Poř. </t>
  </si>
  <si>
    <t>jméno, příjmení, rok narození</t>
  </si>
  <si>
    <t>organizace</t>
  </si>
  <si>
    <t>V</t>
  </si>
  <si>
    <t>O</t>
  </si>
  <si>
    <t>U</t>
  </si>
  <si>
    <t>M</t>
  </si>
  <si>
    <t>A</t>
  </si>
  <si>
    <t>TT</t>
  </si>
  <si>
    <t>D</t>
  </si>
  <si>
    <t>KPČ</t>
  </si>
  <si>
    <t>suma</t>
  </si>
  <si>
    <t>cíl</t>
  </si>
  <si>
    <t>start</t>
  </si>
  <si>
    <t>čas</t>
  </si>
  <si>
    <t>zdržení</t>
  </si>
  <si>
    <t xml:space="preserve">celkem </t>
  </si>
  <si>
    <t>1.</t>
  </si>
  <si>
    <t>TOM - KČT Kralupy</t>
  </si>
  <si>
    <t>2.</t>
  </si>
  <si>
    <t>3.</t>
  </si>
  <si>
    <t>4.</t>
  </si>
  <si>
    <t>5.</t>
  </si>
  <si>
    <t>Starší žáci</t>
  </si>
  <si>
    <t>6.</t>
  </si>
  <si>
    <t>Muži B</t>
  </si>
  <si>
    <t>Děti s doprovodem</t>
  </si>
  <si>
    <t>.</t>
  </si>
  <si>
    <t> Marie Wagnerová, r.2001, kat. ženy-A</t>
  </si>
  <si>
    <t>Filip Havíček a Jakub Havlíček</t>
  </si>
  <si>
    <t>Ano</t>
  </si>
  <si>
    <t>2013 a 2015</t>
  </si>
  <si>
    <t>Děti s doprovodem(2012 a mladší)</t>
  </si>
  <si>
    <t>David Jun</t>
  </si>
  <si>
    <t>Mladší dorost</t>
  </si>
  <si>
    <t>František Koloros</t>
  </si>
  <si>
    <t>Jakub Pátek</t>
  </si>
  <si>
    <t>Mladší žáci</t>
  </si>
  <si>
    <t>Helena Adamírová</t>
  </si>
  <si>
    <t>Nejmladší žačky</t>
  </si>
  <si>
    <t>Jakub Havlicek</t>
  </si>
  <si>
    <t>Nejmladší žáci</t>
  </si>
  <si>
    <t>Lukáš Pátek</t>
  </si>
  <si>
    <t>Marie Havlíčková</t>
  </si>
  <si>
    <t>František Adamíra</t>
  </si>
  <si>
    <t>Martin Molitoris</t>
  </si>
  <si>
    <t>Vojtěch Oktábec</t>
  </si>
  <si>
    <t>Nejmladší žákyně:</t>
  </si>
  <si>
    <t>Alice Vejražková</t>
  </si>
  <si>
    <t>Nejmladší žáci:</t>
  </si>
  <si>
    <t>Matěj Knap</t>
  </si>
  <si>
    <t>Patrik Kalousek</t>
  </si>
  <si>
    <t>Mladší dorostenci:</t>
  </si>
  <si>
    <t>Ondřej Fúsek</t>
  </si>
  <si>
    <t>Lukáš Machorek</t>
  </si>
  <si>
    <t>Ženy A:</t>
  </si>
  <si>
    <t>Andrea Fúsková</t>
  </si>
  <si>
    <t>Ženy B:</t>
  </si>
  <si>
    <t>Květa Fúsková</t>
  </si>
  <si>
    <t>Muži B:</t>
  </si>
  <si>
    <t>Tomáš Fúsek</t>
  </si>
  <si>
    <t> Nikolu Blechovou, ročník 2007, mladší dorost</t>
  </si>
  <si>
    <t xml:space="preserve">Nejmladší žáci : </t>
  </si>
  <si>
    <t xml:space="preserve">Jan Benda </t>
  </si>
  <si>
    <t xml:space="preserve">Michal Bína </t>
  </si>
  <si>
    <t>Vít Dostál</t>
  </si>
  <si>
    <t xml:space="preserve">Petr Benda </t>
  </si>
  <si>
    <t>Nejmladší žákyně :</t>
  </si>
  <si>
    <t>Anežka Váňová</t>
  </si>
  <si>
    <t>Nicol Mancírová</t>
  </si>
  <si>
    <t>Linda Vápenková</t>
  </si>
  <si>
    <t>Linda Bínová</t>
  </si>
  <si>
    <t>Žofie Lejsková</t>
  </si>
  <si>
    <t>Aneta Vaněčková</t>
  </si>
  <si>
    <t xml:space="preserve">Veronika Slabá </t>
  </si>
  <si>
    <t>Zuzana Vaněčková</t>
  </si>
  <si>
    <t>Mladší žáci :</t>
  </si>
  <si>
    <t>Martin Bína</t>
  </si>
  <si>
    <t>Jaroslav Beran</t>
  </si>
  <si>
    <t xml:space="preserve">Mladší žákyně : </t>
  </si>
  <si>
    <t>Markéta Váňová</t>
  </si>
  <si>
    <t>Starší žáci :</t>
  </si>
  <si>
    <t>Antonín Siegl</t>
  </si>
  <si>
    <t>Radek Amaseder</t>
  </si>
  <si>
    <t>Filip Šmol</t>
  </si>
  <si>
    <t>Starší žákyně :</t>
  </si>
  <si>
    <t>Eliška Sodomková</t>
  </si>
  <si>
    <t>Eliška Beranová</t>
  </si>
  <si>
    <t>Mladší dorostenci :</t>
  </si>
  <si>
    <t>Václav Machek</t>
  </si>
  <si>
    <t>Muži A :</t>
  </si>
  <si>
    <t xml:space="preserve">Jan Vejrosta </t>
  </si>
  <si>
    <t>1991   - prosím start ze začátku – nutný odjezd</t>
  </si>
  <si>
    <t>Zdeněk Karhan</t>
  </si>
  <si>
    <t xml:space="preserve">Petr Plicka </t>
  </si>
  <si>
    <t>Jakub Hofman</t>
  </si>
  <si>
    <t xml:space="preserve">Vojtěch Kozelka </t>
  </si>
  <si>
    <t>Ženy A :</t>
  </si>
  <si>
    <t>Eliška Kozelková</t>
  </si>
  <si>
    <t>Kateřina Popová</t>
  </si>
  <si>
    <t>Kamila Vápenková</t>
  </si>
  <si>
    <t>Blanka Rosáková</t>
  </si>
  <si>
    <t>Tereza Popová</t>
  </si>
  <si>
    <t>Klára Buncová</t>
  </si>
  <si>
    <t>Muži B :</t>
  </si>
  <si>
    <t>Petr Pop</t>
  </si>
  <si>
    <t>Martin Slabý</t>
  </si>
  <si>
    <t>Milan Fógl</t>
  </si>
  <si>
    <t>Zdeněk Vejrosta</t>
  </si>
  <si>
    <t>Marek Váňa</t>
  </si>
  <si>
    <t>Ženy B :</t>
  </si>
  <si>
    <t>Tereza Dvořáková</t>
  </si>
  <si>
    <t>Romana Vejrostová</t>
  </si>
  <si>
    <t xml:space="preserve">Lenka Lejsková </t>
  </si>
  <si>
    <t>Mikulášovice</t>
  </si>
  <si>
    <t>Kraslice</t>
  </si>
  <si>
    <t>Týnec</t>
  </si>
  <si>
    <t>Kralupy</t>
  </si>
  <si>
    <t>Zuzanu Zubikovou, 2012</t>
  </si>
  <si>
    <t>Němeček - 16.12. 2009</t>
  </si>
  <si>
    <t>Machorková Jana 1992</t>
  </si>
  <si>
    <t>Nejmladší žákyně 12+</t>
  </si>
  <si>
    <t>Nejmladší žáci 12+</t>
  </si>
  <si>
    <t>Mladší žákyně 09-11</t>
  </si>
  <si>
    <t>Mladší žáci 09-11</t>
  </si>
  <si>
    <t>Starší žákyně 07-09</t>
  </si>
  <si>
    <t>Starší žáci 07-09</t>
  </si>
  <si>
    <t>Mladší dorostenci 05-07</t>
  </si>
  <si>
    <t>Mladší dorostenky 05-07</t>
  </si>
  <si>
    <t>Starší dorostenky 03-05</t>
  </si>
  <si>
    <t>Ženy A 03-</t>
  </si>
  <si>
    <t>Ženy B 03-</t>
  </si>
  <si>
    <t>Muži A 03-</t>
  </si>
  <si>
    <t>Muži B 03-</t>
  </si>
  <si>
    <t>Jakub Pátek, 10</t>
  </si>
  <si>
    <t>Junák Český Brod</t>
  </si>
  <si>
    <t>Skaut Týnec</t>
  </si>
  <si>
    <t>Vít Dostál,14</t>
  </si>
  <si>
    <t>Anežka Váňová,14</t>
  </si>
  <si>
    <t>Nicol Mancírová,15</t>
  </si>
  <si>
    <t>Linda Vápenková,14</t>
  </si>
  <si>
    <t>Linda Bínová,13</t>
  </si>
  <si>
    <t>Žofie Lejsková,14</t>
  </si>
  <si>
    <t>Aneta Vaněčková,12</t>
  </si>
  <si>
    <t>Veronika Slabá ,13</t>
  </si>
  <si>
    <t>Zuzana Vaněčková,14</t>
  </si>
  <si>
    <t>Martin Bína,10</t>
  </si>
  <si>
    <t>Jaroslav Beran,11</t>
  </si>
  <si>
    <t>Markéta Váňová,11</t>
  </si>
  <si>
    <t>Radek Amaseder,08</t>
  </si>
  <si>
    <t>Filip Šmol,08</t>
  </si>
  <si>
    <t>Eliška Sodomková,09</t>
  </si>
  <si>
    <t>Eliška Beranová,09</t>
  </si>
  <si>
    <t>Václav Machek,07</t>
  </si>
  <si>
    <t>Zdeněk Karhan,99</t>
  </si>
  <si>
    <t>Jakub Hofman,02</t>
  </si>
  <si>
    <t>Eliška Kozelková,03</t>
  </si>
  <si>
    <t>Kateřina Popová,02</t>
  </si>
  <si>
    <t>Blanka Rosáková,93</t>
  </si>
  <si>
    <t>Tereza Popová,98</t>
  </si>
  <si>
    <t>Klára Buncová,03</t>
  </si>
  <si>
    <t>Milan Fógl,66</t>
  </si>
  <si>
    <t>Zdeněk Vejrosta,61</t>
  </si>
  <si>
    <t>Marek Váňa,78</t>
  </si>
  <si>
    <t>Tereza Dvořáková,85</t>
  </si>
  <si>
    <t>Romana Vejrostová,65</t>
  </si>
  <si>
    <t>7.</t>
  </si>
  <si>
    <t>8.</t>
  </si>
  <si>
    <t>9.</t>
  </si>
  <si>
    <t>10.</t>
  </si>
  <si>
    <t>11.</t>
  </si>
  <si>
    <t>12.</t>
  </si>
  <si>
    <t xml:space="preserve">                        Pohár Středočeského kraje 2022</t>
  </si>
  <si>
    <t xml:space="preserve">             19. 3. 2022 Český Brod </t>
  </si>
  <si>
    <t>Jan Vejrosta,91</t>
  </si>
  <si>
    <t>Vojtěch Kozelka,03</t>
  </si>
  <si>
    <t>Tomáš Fúsek,66</t>
  </si>
  <si>
    <t>Helena Adamírová,12</t>
  </si>
  <si>
    <t>Alice Vejražková,12</t>
  </si>
  <si>
    <t>Zuzanu Zubikovou,12</t>
  </si>
  <si>
    <t>Lukáš Pátek,13</t>
  </si>
  <si>
    <t>Matěj Knap,12</t>
  </si>
  <si>
    <t>Patrik Kalousek,12</t>
  </si>
  <si>
    <t>Tobiáš Němeček,09</t>
  </si>
  <si>
    <t>František Adamíra,09</t>
  </si>
  <si>
    <t>David Jun,07</t>
  </si>
  <si>
    <t>František Koloros,06</t>
  </si>
  <si>
    <t>Ondřej Fúsek,07</t>
  </si>
  <si>
    <t>Lukáš Machorek,06</t>
  </si>
  <si>
    <t>Andrea Fúsková,03</t>
  </si>
  <si>
    <t>Jana Machorková,92</t>
  </si>
  <si>
    <t>Květa Fúsková,78</t>
  </si>
  <si>
    <t>Lenka Lejsková,85</t>
  </si>
  <si>
    <t>Jakub Havlíček,15</t>
  </si>
  <si>
    <t>Muži A</t>
  </si>
  <si>
    <t>Ženy A</t>
  </si>
  <si>
    <t>Nejmladší žákyně</t>
  </si>
  <si>
    <t>Ženy B</t>
  </si>
  <si>
    <t>Mladší dorostenky</t>
  </si>
  <si>
    <t>Mladší dorostenci</t>
  </si>
  <si>
    <t>Alžběta Vodičková,05</t>
  </si>
  <si>
    <t>Filip Havlíček</t>
  </si>
  <si>
    <t>David Machorek,94</t>
  </si>
  <si>
    <t>Petr Vápenka,87</t>
  </si>
  <si>
    <t>Zuzana Vejražková,12</t>
  </si>
  <si>
    <t>13.</t>
  </si>
  <si>
    <t>Johanka Veselá,13</t>
  </si>
  <si>
    <t>David Mráz,10</t>
  </si>
  <si>
    <t>Kryštof Váňa,16</t>
  </si>
  <si>
    <t>PL</t>
  </si>
  <si>
    <t>Disk</t>
  </si>
  <si>
    <t>Sloupec1</t>
  </si>
  <si>
    <t> Nikola Blechová,07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</si>
</sst>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0.0"/>
  </numFmts>
  <fonts count="14" x14ac:knownFonts="1">
    <font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4"/>
      <color rgb="FF222222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rgb="FF222222"/>
      <name val="Arial"/>
      <family val="2"/>
      <charset val="238"/>
    </font>
    <font>
      <sz val="11"/>
      <name val="Calibri"/>
      <family val="2"/>
      <charset val="238"/>
    </font>
    <font>
      <b/>
      <sz val="1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9"/>
      </top>
      <bottom style="thick">
        <color rgb="FFFFFFFF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/>
    <xf numFmtId="49" fontId="4" fillId="0" borderId="0" xfId="0" applyNumberFormat="1" applyFont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4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right" wrapText="1"/>
    </xf>
    <xf numFmtId="0" fontId="6" fillId="2" borderId="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6" fillId="2" borderId="0" xfId="0" applyFont="1" applyFill="1" applyBorder="1" applyAlignment="1">
      <alignment wrapText="1"/>
    </xf>
    <xf numFmtId="0" fontId="11" fillId="0" borderId="0" xfId="0" applyFont="1"/>
    <xf numFmtId="0" fontId="4" fillId="3" borderId="0" xfId="0" applyFont="1" applyFill="1" applyAlignment="1">
      <alignment horizontal="center"/>
    </xf>
    <xf numFmtId="0" fontId="0" fillId="0" borderId="3" xfId="0" applyFont="1" applyBorder="1" applyAlignment="1">
      <alignment horizontal="left" vertical="center" indent="1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vertical="center"/>
    </xf>
    <xf numFmtId="0" fontId="12" fillId="4" borderId="4" xfId="0" applyFont="1" applyFill="1" applyBorder="1"/>
    <xf numFmtId="0" fontId="13" fillId="0" borderId="0" xfId="0" applyFont="1"/>
    <xf numFmtId="0" fontId="0" fillId="3" borderId="0" xfId="0" applyFill="1" applyAlignment="1">
      <alignment horizontal="center" vertical="center"/>
    </xf>
  </cellXfs>
  <cellStyles count="1">
    <cellStyle name="Normální" xfId="0" builtinId="0"/>
  </cellStyles>
  <dxfs count="3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theme="8" tint="-0.24994659260841701"/>
      </font>
      <fill>
        <patternFill patternType="solid">
          <bgColor theme="6" tint="0.79998168889431442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70C2FC-5A26-44E6-9B8E-7F5868C4F330}" name="Tabulka6" displayName="Tabulka6" ref="A6:R19" totalsRowShown="0" headerRowDxfId="321" dataDxfId="320">
  <autoFilter ref="A6:R19" xr:uid="{93D7FDA1-F588-4C1C-AA3F-6D9D6D1A48C6}"/>
  <sortState xmlns:xlrd2="http://schemas.microsoft.com/office/spreadsheetml/2017/richdata2" ref="A7:R19">
    <sortCondition ref="R6:R19"/>
  </sortState>
  <tableColumns count="18">
    <tableColumn id="1" xr3:uid="{77D9B9D3-34AD-4464-BEDD-D7C208C9A1CF}" name="Poř. " dataDxfId="319"/>
    <tableColumn id="2" xr3:uid="{2E4CA13D-3F09-4F6D-AF19-5B21C6020E12}" name="jméno, příjmení, rok narození" dataDxfId="318"/>
    <tableColumn id="3" xr3:uid="{1199F66D-CD24-4451-A8FF-C5089CB7439F}" name="organizace" dataDxfId="317"/>
    <tableColumn id="4" xr3:uid="{757CA3F1-D5FA-4E86-96AE-D76D7426DC7B}" name="V" dataDxfId="316"/>
    <tableColumn id="5" xr3:uid="{18D53F9B-044D-425D-88D3-AD603755305D}" name="O" dataDxfId="315"/>
    <tableColumn id="6" xr3:uid="{BDA56C1E-7F87-481D-9290-91BB3723E9A2}" name="U" dataDxfId="314"/>
    <tableColumn id="7" xr3:uid="{0364D8AC-FCB9-4170-8DDD-64BB6F7940EE}" name="M" dataDxfId="313"/>
    <tableColumn id="8" xr3:uid="{87D23C6B-61C5-4044-B461-8C6F884C48ED}" name="A" dataDxfId="312"/>
    <tableColumn id="9" xr3:uid="{9485DB93-EF79-4CF4-BBC9-8B140C04FFCF}" name="PL" dataDxfId="311"/>
    <tableColumn id="10" xr3:uid="{0689B4D4-4FEE-407D-88A2-AF1B5866B42F}" name="TT" dataDxfId="310"/>
    <tableColumn id="11" xr3:uid="{0A4546A3-A0DF-4068-A6DC-12A1A2B6136A}" name="D" dataDxfId="309"/>
    <tableColumn id="12" xr3:uid="{ECBB33B8-210D-4CBD-98E8-7B8F3CF44F3C}" name="KPČ" dataDxfId="308"/>
    <tableColumn id="13" xr3:uid="{488D0E88-CE75-40AC-A066-A9CDB825D89C}" name="suma" dataDxfId="307">
      <calculatedColumnFormula>SUM(D7:L7)</calculatedColumnFormula>
    </tableColumn>
    <tableColumn id="14" xr3:uid="{0F3756F0-3479-4B31-B018-0D878E54C75F}" name="cíl" dataDxfId="306"/>
    <tableColumn id="15" xr3:uid="{DE525044-1F5D-40E0-ACA5-8F3D82D1C2CD}" name="start" dataDxfId="305"/>
    <tableColumn id="16" xr3:uid="{9CC1FACA-B3F4-4321-9EF9-E65830F146F6}" name="čas" dataDxfId="304">
      <calculatedColumnFormula>N7-O7</calculatedColumnFormula>
    </tableColumn>
    <tableColumn id="17" xr3:uid="{86B43E4A-A281-4E4B-9909-729AB8048B5A}" name="zdržení" dataDxfId="303"/>
    <tableColumn id="18" xr3:uid="{688C34F8-0591-47CF-BACC-F529F021B2EC}" name="celkem " dataDxfId="302">
      <calculatedColumnFormula>P7+TIME(0,M7,0)-Q7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F76E08-356D-4BC2-BE7D-7A43D75773A5}" name="Tabulka15" displayName="Tabulka15" ref="A87:R93" totalsRowShown="0" headerRowDxfId="141" dataDxfId="140">
  <autoFilter ref="A87:R93" xr:uid="{C9F7AA75-A4AD-4AAD-8590-55BDFA9632AD}"/>
  <sortState xmlns:xlrd2="http://schemas.microsoft.com/office/spreadsheetml/2017/richdata2" ref="A88:R93">
    <sortCondition ref="R87:R93"/>
  </sortState>
  <tableColumns count="18">
    <tableColumn id="1" xr3:uid="{9598B798-6FBC-4B94-BC75-6E2BF7915201}" name="Poř. " dataDxfId="139"/>
    <tableColumn id="2" xr3:uid="{F70C3C99-C96E-4D73-8E96-68C564F5918B}" name="jméno, příjmení, rok narození" dataDxfId="138"/>
    <tableColumn id="3" xr3:uid="{36F09AE0-E509-4E51-B01B-10B198DE0711}" name="organizace" dataDxfId="137"/>
    <tableColumn id="4" xr3:uid="{D8921703-0293-4DB1-B42D-45930B12D610}" name="V" dataDxfId="136"/>
    <tableColumn id="5" xr3:uid="{34DF39DD-7125-4293-8357-9808697884D7}" name="O" dataDxfId="135"/>
    <tableColumn id="6" xr3:uid="{944DC92E-5580-422C-A2A2-BE580956A47B}" name="U" dataDxfId="134"/>
    <tableColumn id="7" xr3:uid="{9601902D-B521-4CE2-A117-A80942DC3B10}" name="M" dataDxfId="133"/>
    <tableColumn id="8" xr3:uid="{3C7B2E99-4F8A-4916-972A-AB8115482809}" name="A" dataDxfId="132"/>
    <tableColumn id="9" xr3:uid="{3BC642EC-73C0-44ED-868C-D0650A84E9BE}" name="PL" dataDxfId="131"/>
    <tableColumn id="10" xr3:uid="{8330B6E3-4C23-477D-B081-494FCD5AFF49}" name="TT" dataDxfId="130"/>
    <tableColumn id="11" xr3:uid="{F8A80E97-DDA6-48EA-B0C3-BAFAC008134F}" name="D" dataDxfId="129"/>
    <tableColumn id="12" xr3:uid="{193BB300-C2CC-4D2A-88D6-9191D63F8925}" name="KPČ" dataDxfId="128"/>
    <tableColumn id="13" xr3:uid="{DF5672FF-5A37-447A-9B55-3191AAFE13A0}" name="suma" dataDxfId="127">
      <calculatedColumnFormula>SUM(D88:L88)</calculatedColumnFormula>
    </tableColumn>
    <tableColumn id="14" xr3:uid="{2E265A24-7D47-4CBD-B4AC-D0E1DC69E3C0}" name="cíl" dataDxfId="126"/>
    <tableColumn id="15" xr3:uid="{9B80D0A4-A07F-47B0-BB76-4682ED238E78}" name="start" dataDxfId="125"/>
    <tableColumn id="16" xr3:uid="{006DB284-A792-423B-9C99-3B5DB8023AC8}" name="čas" dataDxfId="124">
      <calculatedColumnFormula>N88-O88</calculatedColumnFormula>
    </tableColumn>
    <tableColumn id="17" xr3:uid="{1A4891AD-002D-4BD1-A599-C1A028897B74}" name="zdržení" dataDxfId="123"/>
    <tableColumn id="18" xr3:uid="{8FFFDB8E-3BDD-4259-B73C-98AF07391D48}" name="celkem " dataDxfId="122">
      <calculatedColumnFormula>P88+TIME(0,M88,0)-Q88</calculatedColumnFormula>
    </tableColumn>
  </tableColumns>
  <tableStyleInfo name="TableStyleMedium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76D60F5-B51C-41C3-8A32-FB068AE461A6}" name="Tabulka16" displayName="Tabulka16" ref="A96:R101" totalsRowShown="0" headerRowDxfId="121" dataDxfId="120">
  <autoFilter ref="A96:R101" xr:uid="{1E8FE1ED-BEEC-42EB-B013-81531B0FDBB3}"/>
  <sortState xmlns:xlrd2="http://schemas.microsoft.com/office/spreadsheetml/2017/richdata2" ref="A97:R101">
    <sortCondition ref="R96:R101"/>
  </sortState>
  <tableColumns count="18">
    <tableColumn id="1" xr3:uid="{ACA5FA89-4B4B-42BC-ADED-FC2B638820B9}" name="Poř. " dataDxfId="119"/>
    <tableColumn id="2" xr3:uid="{728F80D1-A163-4D5E-BCA0-08A1305D285A}" name="jméno, příjmení, rok narození" dataDxfId="118"/>
    <tableColumn id="3" xr3:uid="{61F3949E-6C0E-41E4-AD6E-C5D6FB2CCA36}" name="organizace" dataDxfId="117"/>
    <tableColumn id="4" xr3:uid="{41A98F2B-EF02-4A85-A985-FBA16EFCFD52}" name="V" dataDxfId="116"/>
    <tableColumn id="5" xr3:uid="{34888259-464A-4536-A4F4-793BC7F568DB}" name="O" dataDxfId="115"/>
    <tableColumn id="6" xr3:uid="{86130F71-1039-423F-8307-02C621ED6C78}" name="U" dataDxfId="114"/>
    <tableColumn id="7" xr3:uid="{E7323B78-ADA5-40ED-8DFB-5B668B42E11D}" name="M" dataDxfId="113"/>
    <tableColumn id="8" xr3:uid="{F12E8CA1-CFFF-41E3-ADD6-52A7CF7BF803}" name="A" dataDxfId="112"/>
    <tableColumn id="9" xr3:uid="{9AAE1362-2594-4A3B-BB82-464279A86BE4}" name="PL" dataDxfId="111"/>
    <tableColumn id="10" xr3:uid="{AD249CFB-DC89-4206-9289-BC4A5FB2B1C3}" name="TT" dataDxfId="110"/>
    <tableColumn id="11" xr3:uid="{DF5FFF3C-0515-43AC-860B-7264EFECB0E4}" name="D" dataDxfId="109"/>
    <tableColumn id="12" xr3:uid="{1919E29F-22D1-4603-9FC4-95E3CD38185B}" name="KPČ" dataDxfId="108"/>
    <tableColumn id="13" xr3:uid="{A9A15F02-88A9-40B1-B21B-57864A169FDD}" name="suma" dataDxfId="107">
      <calculatedColumnFormula>SUM(D97:L97)</calculatedColumnFormula>
    </tableColumn>
    <tableColumn id="14" xr3:uid="{A09506C8-62CA-469F-BBE7-43AC91B8A247}" name="cíl" dataDxfId="106"/>
    <tableColumn id="15" xr3:uid="{122C33B1-A73A-4669-980F-C6894840E19A}" name="start" dataDxfId="105"/>
    <tableColumn id="16" xr3:uid="{018F4CF0-4282-497D-B450-213E5F0D756C}" name="čas" dataDxfId="104">
      <calculatedColumnFormula>N97-O97</calculatedColumnFormula>
    </tableColumn>
    <tableColumn id="17" xr3:uid="{25552E3D-A08D-4D5C-B106-5F42FAF7EB6C}" name="zdržení" dataDxfId="103"/>
    <tableColumn id="18" xr3:uid="{65F97817-B6DA-48E1-878F-A8E982A1EEA6}" name="celkem " dataDxfId="102">
      <calculatedColumnFormula>P97+TIME(0,M97,0)-Q97</calculatedColumnFormula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6D97019-DE67-4521-AB43-E4797286B08A}" name="Tabulka17" displayName="Tabulka17" ref="A104:R105" totalsRowShown="0" headerRowDxfId="101" dataDxfId="100">
  <autoFilter ref="A104:R105" xr:uid="{E24F3461-C51A-444E-ACAB-84382BE7C00B}"/>
  <tableColumns count="18">
    <tableColumn id="1" xr3:uid="{70BC1278-C47B-4511-97E2-FA3F010B69D9}" name="Poř. " dataDxfId="99"/>
    <tableColumn id="2" xr3:uid="{FAF73802-212B-451A-B89B-B04B97714EC9}" name="jméno, příjmení, rok narození" dataDxfId="98"/>
    <tableColumn id="3" xr3:uid="{16F9EEFE-1E0A-4FE8-B1EC-235D17E29079}" name="organizace" dataDxfId="97"/>
    <tableColumn id="4" xr3:uid="{A0794E68-8B31-4380-97AF-D5E62F441520}" name="V" dataDxfId="96"/>
    <tableColumn id="5" xr3:uid="{2B748122-59FE-4AAC-9B70-FB571C1E4C95}" name="O" dataDxfId="95"/>
    <tableColumn id="6" xr3:uid="{B4A256A7-B64C-46F8-8B7F-947645173281}" name="U" dataDxfId="94"/>
    <tableColumn id="7" xr3:uid="{42084A8D-BB40-4F6F-8D85-C9E8CC32457A}" name="M" dataDxfId="93"/>
    <tableColumn id="8" xr3:uid="{1C0193FD-CAFF-4C5B-9952-0B506DA153CE}" name="A" dataDxfId="92"/>
    <tableColumn id="9" xr3:uid="{3D106B3D-597B-453C-A00D-D5CE8263A429}" name="PL" dataDxfId="91"/>
    <tableColumn id="10" xr3:uid="{E09CB3C4-C8AA-4955-A03D-CDB0D45AD964}" name="TT" dataDxfId="90"/>
    <tableColumn id="11" xr3:uid="{78A14761-27B0-4CCC-B0F8-B2E49875CA84}" name="D" dataDxfId="89"/>
    <tableColumn id="12" xr3:uid="{45DEA507-2CDE-4BC0-B923-DA6694DA7C5D}" name="KPČ" dataDxfId="88"/>
    <tableColumn id="13" xr3:uid="{6BC13059-68C4-4E85-904B-6639BAAC2046}" name="suma" dataDxfId="87">
      <calculatedColumnFormula>SUM(D105:L105)</calculatedColumnFormula>
    </tableColumn>
    <tableColumn id="14" xr3:uid="{222B2D71-9CED-4318-9DBE-2CFA86A65F85}" name="cíl" dataDxfId="86"/>
    <tableColumn id="15" xr3:uid="{CE1D9286-4019-43B4-AD29-2FDC73B0C3CC}" name="start" dataDxfId="85"/>
    <tableColumn id="16" xr3:uid="{82057628-0A8A-4733-890A-38038C0D6179}" name="čas" dataDxfId="84">
      <calculatedColumnFormula>N105-O105</calculatedColumnFormula>
    </tableColumn>
    <tableColumn id="17" xr3:uid="{B016CCE1-8915-4627-A02D-1D42E3A110C8}" name="zdržení" dataDxfId="83"/>
    <tableColumn id="18" xr3:uid="{4970FB3C-0F3C-4AB1-A01A-956AC6DC712B}" name="celkem " dataDxfId="82">
      <calculatedColumnFormula>P105+TIME(0,M105,0)-Q105</calculatedColumnFormula>
    </tableColumn>
  </tableColumns>
  <tableStyleInfo name="TableStyleMedium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7776DED-9CF1-4CC1-B31C-95F5CFD37221}" name="Tabulka19" displayName="Tabulka19" ref="B47:R51" totalsRowShown="0">
  <autoFilter ref="B47:R51" xr:uid="{6BF055A3-A4B0-42A1-BBDC-E0125DA37874}"/>
  <sortState xmlns:xlrd2="http://schemas.microsoft.com/office/spreadsheetml/2017/richdata2" ref="B48:R51">
    <sortCondition ref="R47:R51"/>
  </sortState>
  <tableColumns count="17">
    <tableColumn id="1" xr3:uid="{4B4B8238-FE18-4E5F-8C5E-55DAD7D48D7E}" name="jméno, příjmení, rok narození"/>
    <tableColumn id="2" xr3:uid="{A5AC97C4-9A5A-4763-A052-A69888073389}" name="organizace"/>
    <tableColumn id="3" xr3:uid="{551A2F01-39F6-4562-A714-B37D09C691FC}" name="V"/>
    <tableColumn id="4" xr3:uid="{9041D32D-6C2F-4BCE-8D0A-EFC18901D9CB}" name="O"/>
    <tableColumn id="5" xr3:uid="{03F937D8-FE34-448C-9808-8287D89828F5}" name="U"/>
    <tableColumn id="6" xr3:uid="{79DFB0F4-884E-4218-BF75-6BC97295555D}" name="M"/>
    <tableColumn id="7" xr3:uid="{C533673E-44E8-4FF6-BB1C-3250DD81DB73}" name="A"/>
    <tableColumn id="8" xr3:uid="{C455F2A4-B001-4ADD-814D-4666820BCDAA}" name="PL"/>
    <tableColumn id="9" xr3:uid="{C5BCDFD3-A018-4FD7-A8D0-1E6F357D3584}" name="TT"/>
    <tableColumn id="10" xr3:uid="{5619BDBC-2C58-4FF9-B30A-0AC337833708}" name="D"/>
    <tableColumn id="11" xr3:uid="{246493C4-93BE-454A-8A95-EADCA40A253A}" name="KPČ"/>
    <tableColumn id="12" xr3:uid="{E18742FC-A97C-423A-8515-685CD49ECBB3}" name="suma"/>
    <tableColumn id="13" xr3:uid="{28BE93DE-8096-4D63-B427-B94067AE8B97}" name="cíl"/>
    <tableColumn id="14" xr3:uid="{B5D86A05-8B23-4370-9AE9-69103AA4ED0C}" name="start"/>
    <tableColumn id="15" xr3:uid="{E0DA3711-7385-4BED-9DBA-66BC5DFB81A5}" name="čas" dataDxfId="81">
      <calculatedColumnFormula>N48-O48</calculatedColumnFormula>
    </tableColumn>
    <tableColumn id="16" xr3:uid="{86416297-71C0-4C57-B303-C145CFAA0D06}" name="zdržení"/>
    <tableColumn id="17" xr3:uid="{A0C2F19B-E846-4BAF-BE8B-41A515EA5154}" name="celkem " dataDxfId="80">
      <calculatedColumnFormula>P48+TIME(0,M48,0)-Q48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CAA105-0B7A-408A-B68F-B6F2AB3D3F78}" name="Tabulka20" displayName="Tabulka20" ref="A31:R32" totalsRowShown="0" headerRowDxfId="79" dataDxfId="78">
  <autoFilter ref="A31:R32" xr:uid="{B716E72B-15C1-47A2-8DF4-88FD7679ADCE}"/>
  <tableColumns count="18">
    <tableColumn id="1" xr3:uid="{F2FA146F-BA6B-4DC0-8FDB-3142EC7F7AFB}" name="Poř. " dataDxfId="77"/>
    <tableColumn id="2" xr3:uid="{8CD9F716-2D6B-4908-ABA5-F21B421C605D}" name="jméno, příjmení, rok narození" dataDxfId="76"/>
    <tableColumn id="3" xr3:uid="{6EA3881B-9E0E-4163-9B35-405F24C55568}" name="organizace" dataDxfId="75"/>
    <tableColumn id="4" xr3:uid="{961F2768-061B-445A-99F9-75E6D29ACEAC}" name="V" dataDxfId="74"/>
    <tableColumn id="5" xr3:uid="{2F5F7E88-8F8B-4EE6-BC21-D2532DCEB925}" name="O" dataDxfId="73"/>
    <tableColumn id="6" xr3:uid="{3F5D69FC-5CE1-4AE8-A567-EA249E3CBE6C}" name="U" dataDxfId="72"/>
    <tableColumn id="7" xr3:uid="{9D17E155-A56C-4196-AFB7-9B9589BD5B9A}" name="M" dataDxfId="71"/>
    <tableColumn id="8" xr3:uid="{CC88BA25-8AF4-439A-B3A9-915D7A515DFB}" name="A" dataDxfId="70"/>
    <tableColumn id="9" xr3:uid="{A8EE7C11-F52D-4BFE-A865-0891AD23AFC1}" name="PL" dataDxfId="69"/>
    <tableColumn id="10" xr3:uid="{0DA40BB7-F4E6-40CB-8FE1-47DF91FC9116}" name="TT" dataDxfId="68"/>
    <tableColumn id="11" xr3:uid="{5293CB1F-9F25-4004-8E37-C88D064D0AF3}" name="D" dataDxfId="67"/>
    <tableColumn id="12" xr3:uid="{BDA9B04C-972D-4B70-A248-92C6174BD5E3}" name="KPČ" dataDxfId="66"/>
    <tableColumn id="13" xr3:uid="{842E5A45-17F4-4BD9-B339-2B512E7F5FA2}" name="suma" dataDxfId="65">
      <calculatedColumnFormula>SUM(D32:L32)</calculatedColumnFormula>
    </tableColumn>
    <tableColumn id="14" xr3:uid="{738AF510-19E2-45CA-930B-C9F54D53BFA7}" name="cíl" dataDxfId="64"/>
    <tableColumn id="15" xr3:uid="{B3BFC481-2BE8-438D-A50B-D90C800E683F}" name="start" dataDxfId="63"/>
    <tableColumn id="16" xr3:uid="{5B6D7DFF-6B0B-4D6F-94AF-2F2C6B83C517}" name="čas" dataDxfId="62">
      <calculatedColumnFormula>N32-O32</calculatedColumnFormula>
    </tableColumn>
    <tableColumn id="17" xr3:uid="{FA60A0BC-1C19-4F03-8731-EB0CD052EA27}" name="zdržení" dataDxfId="61"/>
    <tableColumn id="18" xr3:uid="{0D0E60EF-EA3A-4AF3-9EE4-8184986B0C83}" name="celkem " dataDxfId="60">
      <calculatedColumnFormula>P32+TIME(0,M32,0)-Q32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D98256B-A5CD-4182-9C32-CFC711BB681A}" name="Tabulka5" displayName="Tabulka5" ref="B3:S7" totalsRowShown="0" headerRowDxfId="19" dataDxfId="18">
  <autoFilter ref="B3:S7" xr:uid="{17E15C4C-F69D-41D1-B9A1-2EF3F36C2111}"/>
  <sortState xmlns:xlrd2="http://schemas.microsoft.com/office/spreadsheetml/2017/richdata2" ref="B4:S7">
    <sortCondition ref="S3:S7"/>
  </sortState>
  <tableColumns count="18">
    <tableColumn id="1" xr3:uid="{BF9E7E39-5E27-4404-A553-3CB9922736E1}" name="jméno, příjmení, rok narození" dataDxfId="17"/>
    <tableColumn id="2" xr3:uid="{C00900C0-F5DC-4DBE-9752-E741E36DD607}" name="organizace" dataDxfId="16"/>
    <tableColumn id="3" xr3:uid="{B514266D-F5A2-4174-8831-EBB60E0845E6}" name="V" dataDxfId="15"/>
    <tableColumn id="4" xr3:uid="{210384E4-4F5D-40A6-8D5D-9A0C8BD98116}" name="O" dataDxfId="14"/>
    <tableColumn id="5" xr3:uid="{C3FDDB44-493C-4F43-8DAD-6DD9028A317D}" name="U" dataDxfId="13"/>
    <tableColumn id="6" xr3:uid="{6811BA76-B53A-4336-8440-03C7F4F267C9}" name="M" dataDxfId="12"/>
    <tableColumn id="7" xr3:uid="{28421B27-9058-4EA7-9896-BF5DE6A072A8}" name="A" dataDxfId="11"/>
    <tableColumn id="8" xr3:uid="{E644D282-581C-427D-BF3D-9EF6461CE726}" name="PL" dataDxfId="10"/>
    <tableColumn id="9" xr3:uid="{7B939BED-3F49-456E-99BD-04663D41C968}" name="TT" dataDxfId="9"/>
    <tableColumn id="10" xr3:uid="{9A46A3A4-E705-4218-AB5B-F2543F635809}" name="D" dataDxfId="8"/>
    <tableColumn id="11" xr3:uid="{ECD33D6F-CAFC-4E97-B842-2375A745D285}" name="KPČ" dataDxfId="7"/>
    <tableColumn id="12" xr3:uid="{F372C4B9-A7BF-4C73-A363-BF9B5C22C9CF}" name="suma" dataDxfId="6">
      <calculatedColumnFormula>SUM(D4:L4)</calculatedColumnFormula>
    </tableColumn>
    <tableColumn id="13" xr3:uid="{17E5C00E-F49F-4F49-939E-39DD7050E660}" name="cíl" dataDxfId="5"/>
    <tableColumn id="14" xr3:uid="{3E29C8C7-0241-4B21-85C8-E8206EB4E634}" name="start" dataDxfId="4"/>
    <tableColumn id="15" xr3:uid="{D1CA3185-2502-41E3-9F3F-0283698B552F}" name="čas" dataDxfId="3">
      <calculatedColumnFormula>N4-O4</calculatedColumnFormula>
    </tableColumn>
    <tableColumn id="16" xr3:uid="{DF438325-8506-42EB-B32A-FE21FF7228D9}" name="zdržení" dataDxfId="2"/>
    <tableColumn id="17" xr3:uid="{6120F7C9-D984-449E-B043-53CBD593D9A8}" name="celkem " dataDxfId="1">
      <calculatedColumnFormula>P4+TIME(0,M4,0)-Q4</calculatedColumnFormula>
    </tableColumn>
    <tableColumn id="18" xr3:uid="{BCC63C45-EA15-4ECC-9AF5-C851E48C2450}" name="Sloupec1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DAED71-DA33-49C3-BB9A-57727CB6BD52}" name="Tabulka7" displayName="Tabulka7" ref="A22:R28" totalsRowShown="0" headerRowDxfId="301" dataDxfId="300">
  <autoFilter ref="A22:R28" xr:uid="{704CF53C-7722-4124-AB89-AC84602DCBAC}"/>
  <sortState xmlns:xlrd2="http://schemas.microsoft.com/office/spreadsheetml/2017/richdata2" ref="A23:R28">
    <sortCondition ref="R22:R28"/>
  </sortState>
  <tableColumns count="18">
    <tableColumn id="1" xr3:uid="{019CAA8D-E178-485B-837F-002F47F44184}" name="Poř. " dataDxfId="299"/>
    <tableColumn id="2" xr3:uid="{49744710-EF9A-4826-9ED6-CEB1BFE61911}" name="jméno, příjmení, rok narození" dataDxfId="298"/>
    <tableColumn id="3" xr3:uid="{B51D6677-DD4C-480A-8A2E-E5B1CEA9DA4A}" name="organizace" dataDxfId="297"/>
    <tableColumn id="4" xr3:uid="{6C58497A-2620-48FA-9D95-CEC9CFA40103}" name="V" dataDxfId="296"/>
    <tableColumn id="5" xr3:uid="{FB2DF5DC-410D-4182-A325-787DC8F7CBAB}" name="O" dataDxfId="295"/>
    <tableColumn id="6" xr3:uid="{CEE4BB96-9630-4ACC-99E0-DF6464E7F4D8}" name="U" dataDxfId="294"/>
    <tableColumn id="7" xr3:uid="{B6021A58-787F-4083-A6BD-AD30F78E516E}" name="M" dataDxfId="293"/>
    <tableColumn id="8" xr3:uid="{C6D85B2F-8C3A-42A6-97DD-8E098BB0E3E0}" name="A" dataDxfId="292"/>
    <tableColumn id="9" xr3:uid="{BD049AD8-88C7-422F-9F92-A48D058B6A1D}" name="PL" dataDxfId="291"/>
    <tableColumn id="10" xr3:uid="{C895D409-80E0-45C0-B187-FBE9D6A7F9C5}" name="TT" dataDxfId="290"/>
    <tableColumn id="11" xr3:uid="{1395B07C-CD40-4DAD-A294-3B7A970785B5}" name="D" dataDxfId="289"/>
    <tableColumn id="12" xr3:uid="{F3A8E00E-6596-4D61-8471-A3B82104CEFE}" name="KPČ" dataDxfId="288"/>
    <tableColumn id="13" xr3:uid="{85C6AF68-69AA-4A59-B4B7-28CC287D74F8}" name="suma" dataDxfId="287">
      <calculatedColumnFormula>SUM(D23:L23)</calculatedColumnFormula>
    </tableColumn>
    <tableColumn id="14" xr3:uid="{880DDEF9-B209-4E4C-8F77-1D6E7C1FAE5F}" name="cíl" dataDxfId="286"/>
    <tableColumn id="15" xr3:uid="{5BE30FD8-EC40-4D6F-99D5-D37729CBFF1C}" name="start" dataDxfId="285"/>
    <tableColumn id="16" xr3:uid="{9A741E7E-2D25-4D44-8898-466276E1FB9E}" name="čas" dataDxfId="284">
      <calculatedColumnFormula>N23-O23</calculatedColumnFormula>
    </tableColumn>
    <tableColumn id="17" xr3:uid="{A337EB7D-C004-4074-9021-814EA00FF063}" name="zdržení" dataDxfId="283"/>
    <tableColumn id="18" xr3:uid="{94B3BCAB-19B1-4371-BD88-9D333F42547A}" name="celkem " dataDxfId="282">
      <calculatedColumnFormula>P23+TIME(0,M23,0)-Q23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237F05-1A7A-4559-8AE3-0D1307863D37}" name="Tabulka8" displayName="Tabulka8" ref="A35:R39" totalsRowShown="0" headerRowDxfId="281" dataDxfId="280">
  <autoFilter ref="A35:R39" xr:uid="{3FDA4787-CF15-4E7D-822B-BF30C22A36CF}"/>
  <sortState xmlns:xlrd2="http://schemas.microsoft.com/office/spreadsheetml/2017/richdata2" ref="A36:R39">
    <sortCondition ref="R35:R39"/>
  </sortState>
  <tableColumns count="18">
    <tableColumn id="1" xr3:uid="{5B3201A1-62D3-46DD-A26E-370815E39D70}" name="Poř. " dataDxfId="279"/>
    <tableColumn id="2" xr3:uid="{ED6F0047-59CD-404D-9987-BBDA95458589}" name="jméno, příjmení, rok narození" dataDxfId="278"/>
    <tableColumn id="3" xr3:uid="{B1A163A4-B2D1-4C07-97DC-4D607E671A21}" name="organizace" dataDxfId="277"/>
    <tableColumn id="4" xr3:uid="{5FDB96DC-04F0-4078-88B3-E3E6A2F516FE}" name="V" dataDxfId="276"/>
    <tableColumn id="5" xr3:uid="{2FCF6068-7E02-40D3-B11A-3CE4B59DF53B}" name="O" dataDxfId="275"/>
    <tableColumn id="6" xr3:uid="{F6CE1FC5-1D05-4B3D-8895-DAA6F55C48AB}" name="U" dataDxfId="274"/>
    <tableColumn id="7" xr3:uid="{7DEA64BE-8A76-429A-BC79-42270CD126BA}" name="M" dataDxfId="273"/>
    <tableColumn id="8" xr3:uid="{3FBD2B05-3164-4DB7-8BEB-8F756BD06E32}" name="A" dataDxfId="272"/>
    <tableColumn id="9" xr3:uid="{C6365AF2-A15F-4BE4-A667-D628CE77062F}" name="PL" dataDxfId="271"/>
    <tableColumn id="10" xr3:uid="{1B1CBFF8-4D69-4B20-A2E5-E87AC23C2E99}" name="TT" dataDxfId="270"/>
    <tableColumn id="11" xr3:uid="{E9E0A29D-9701-46FF-A71C-82DD36CAA9FC}" name="D" dataDxfId="269"/>
    <tableColumn id="12" xr3:uid="{6C412733-1B5D-45E0-8B7D-53E3CD42032B}" name="KPČ" dataDxfId="268"/>
    <tableColumn id="13" xr3:uid="{79B90D3B-120A-4026-A06B-B369B9B90EEF}" name="suma" dataDxfId="267">
      <calculatedColumnFormula>SUM(D36:L36)</calculatedColumnFormula>
    </tableColumn>
    <tableColumn id="14" xr3:uid="{8B0CAD8E-C76F-4716-928F-6C9AF6CB2C0A}" name="cíl" dataDxfId="266"/>
    <tableColumn id="15" xr3:uid="{61873BB7-3ED4-4D53-948D-4BB440367C02}" name="start" dataDxfId="265"/>
    <tableColumn id="16" xr3:uid="{175D2C9E-23A9-4543-A09F-BC740D38D26E}" name="čas" dataDxfId="264"/>
    <tableColumn id="17" xr3:uid="{BF46D6CD-1CC4-442A-AE79-0A591CB07D01}" name="zdržení" dataDxfId="263"/>
    <tableColumn id="18" xr3:uid="{DA54AFEC-78B5-474F-9D88-D1B832BA913A}" name="celkem " dataDxfId="262">
      <calculatedColumnFormula>P36+TIME(0,M36,0)-Q36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7A8995-E156-4ED2-A0E8-B16BA54DB3DA}" name="Tabulka9" displayName="Tabulka9" ref="A42:R44" totalsRowShown="0" headerRowDxfId="261" dataDxfId="260">
  <autoFilter ref="A42:R44" xr:uid="{F5CA9C37-1D3F-4186-808A-DB5BA45D810E}"/>
  <sortState xmlns:xlrd2="http://schemas.microsoft.com/office/spreadsheetml/2017/richdata2" ref="A43:R44">
    <sortCondition ref="R42:R44"/>
  </sortState>
  <tableColumns count="18">
    <tableColumn id="1" xr3:uid="{BC0CAE28-41E5-4B51-9581-55DBE116F34B}" name="Poř. " dataDxfId="259"/>
    <tableColumn id="2" xr3:uid="{2ACF0387-FD80-4F21-B6E6-AA76D7E03B48}" name="jméno, příjmení, rok narození" dataDxfId="258"/>
    <tableColumn id="3" xr3:uid="{5633340E-5CBE-4637-A95D-56CFA1F7D3F6}" name="organizace" dataDxfId="257"/>
    <tableColumn id="4" xr3:uid="{C6B54176-49EC-45D9-A0FA-7498F319FB35}" name="V" dataDxfId="256"/>
    <tableColumn id="5" xr3:uid="{40483DD3-04D3-4A90-97BB-8DA627862E00}" name="O" dataDxfId="255"/>
    <tableColumn id="6" xr3:uid="{7231BEE9-108F-485E-BEA4-77D2F945B12D}" name="U" dataDxfId="254"/>
    <tableColumn id="7" xr3:uid="{C48779DC-689F-4B4E-9DCB-1E1CCEB8A12F}" name="M" dataDxfId="253"/>
    <tableColumn id="8" xr3:uid="{97C21A14-AFE6-40BE-8E6A-05C819984B22}" name="A" dataDxfId="252"/>
    <tableColumn id="9" xr3:uid="{9DE80E98-8815-47A2-A008-E138E4FE2BF1}" name="PL" dataDxfId="251"/>
    <tableColumn id="10" xr3:uid="{5BC42600-2D93-450F-9FAE-4C69F62823F6}" name="TT" dataDxfId="250"/>
    <tableColumn id="11" xr3:uid="{A145E2EA-F47C-475F-A4D5-243649A131A7}" name="D" dataDxfId="249"/>
    <tableColumn id="12" xr3:uid="{261C6CDD-057E-4614-90C2-11C1A44FE841}" name="KPČ" dataDxfId="248"/>
    <tableColumn id="13" xr3:uid="{75295166-E115-4382-92B6-AFB5C0DCB304}" name="suma" dataDxfId="247">
      <calculatedColumnFormula>SUM(D43:L43)</calculatedColumnFormula>
    </tableColumn>
    <tableColumn id="14" xr3:uid="{335280C2-83A9-4ABD-B583-CDB1ACADF609}" name="cíl" dataDxfId="246"/>
    <tableColumn id="15" xr3:uid="{FA907F3D-D618-4E09-995C-BA8BD2F1135A}" name="start" dataDxfId="245"/>
    <tableColumn id="16" xr3:uid="{96263D68-7FE1-40FB-A76B-5E5B6753211E}" name="čas" dataDxfId="244">
      <calculatedColumnFormula>N43-O43</calculatedColumnFormula>
    </tableColumn>
    <tableColumn id="17" xr3:uid="{9F3B108E-45B9-4E26-B61C-220231253808}" name="zdržení" dataDxfId="243"/>
    <tableColumn id="18" xr3:uid="{A9559E94-FF34-4953-A5C9-0969E67AA1D0}" name="celkem " dataDxfId="242">
      <calculatedColumnFormula>P43+TIME(0,M43,0)-Q43</calculatedColumnFormula>
    </tableColumn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69C986-7BAF-4AA8-AA28-E07AF842F0A2}" name="Tabulka10" displayName="Tabulka10" ref="A54:R59" totalsRowShown="0" headerRowDxfId="241" dataDxfId="240">
  <autoFilter ref="A54:R59" xr:uid="{B79F5126-FA7A-4658-B904-5313386C3ED4}"/>
  <sortState xmlns:xlrd2="http://schemas.microsoft.com/office/spreadsheetml/2017/richdata2" ref="A55:R59">
    <sortCondition ref="R54:R59"/>
  </sortState>
  <tableColumns count="18">
    <tableColumn id="1" xr3:uid="{450AFAC9-EB54-4304-8F43-CB1BE764FFDD}" name="Poř. " dataDxfId="239"/>
    <tableColumn id="2" xr3:uid="{D4EF290A-F70E-4A57-A5F1-4B0775546D80}" name="jméno, příjmení, rok narození" dataDxfId="238"/>
    <tableColumn id="3" xr3:uid="{7AFAE147-0CA4-4D5D-96CF-CADB392DFCDE}" name="organizace" dataDxfId="237"/>
    <tableColumn id="4" xr3:uid="{3F8DBA2B-103A-4B18-BBAC-95BE69DE6006}" name="V" dataDxfId="236"/>
    <tableColumn id="5" xr3:uid="{5A28822D-8D64-4887-AE71-06767F7524FD}" name="O" dataDxfId="235"/>
    <tableColumn id="6" xr3:uid="{DDE6E5D4-E73F-4736-94ED-084DDBD5AB72}" name="U" dataDxfId="234"/>
    <tableColumn id="7" xr3:uid="{1E3EC726-F5DF-4F2E-98CB-5F1AB3C34FF2}" name="M" dataDxfId="233"/>
    <tableColumn id="8" xr3:uid="{9FFF1E86-3014-4001-A5FA-4C8475198F2B}" name="A" dataDxfId="232"/>
    <tableColumn id="9" xr3:uid="{F0C53ED1-C445-4F10-A7A0-3517D1DF7F2F}" name="PL" dataDxfId="231"/>
    <tableColumn id="10" xr3:uid="{BF0E4EED-D6DE-4C88-94A4-D969E7FF7668}" name="TT" dataDxfId="230"/>
    <tableColumn id="11" xr3:uid="{95C72769-8B8A-4714-BD00-DFC9F7E65F64}" name="D" dataDxfId="229"/>
    <tableColumn id="12" xr3:uid="{0103980C-0F3D-4DDE-9673-5F4F06063DFF}" name="KPČ" dataDxfId="228"/>
    <tableColumn id="13" xr3:uid="{62FB7AC9-1FD5-4080-8C46-85E0979FAF59}" name="suma" dataDxfId="227">
      <calculatedColumnFormula>SUM(D55:L55)</calculatedColumnFormula>
    </tableColumn>
    <tableColumn id="14" xr3:uid="{DAC19A18-696F-4A25-9C76-BC1B889B15D9}" name="cíl" dataDxfId="226"/>
    <tableColumn id="15" xr3:uid="{5027354F-0872-46EA-9FE1-911B92477519}" name="start" dataDxfId="225"/>
    <tableColumn id="16" xr3:uid="{4C0CAA1D-D75A-46A8-AAAA-6C0C6B40FBBE}" name="čas" dataDxfId="224">
      <calculatedColumnFormula>N55-O55</calculatedColumnFormula>
    </tableColumn>
    <tableColumn id="17" xr3:uid="{44932022-3322-4607-BC31-C4A265CA0D3B}" name="zdržení" dataDxfId="223"/>
    <tableColumn id="18" xr3:uid="{AF518790-F84F-4A16-AEE3-26E7B2815E19}" name="celkem " dataDxfId="222">
      <calculatedColumnFormula>P55+TIME(0,M55,0)-Q55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FCC509B-C780-4212-8D7A-84D80924AF0D}" name="Tabulka11" displayName="Tabulka11" ref="A62:R63" totalsRowShown="0" headerRowDxfId="221" dataDxfId="220">
  <autoFilter ref="A62:R63" xr:uid="{AD7FBF9A-92CF-42EB-9938-1718B50E07C2}"/>
  <tableColumns count="18">
    <tableColumn id="1" xr3:uid="{725698B9-904C-4B3A-8056-E7F47D79D1A6}" name="Poř. " dataDxfId="219"/>
    <tableColumn id="2" xr3:uid="{423EBB36-B6A1-43C3-86BC-363EEB11ABD8}" name="jméno, příjmení, rok narození" dataDxfId="218"/>
    <tableColumn id="3" xr3:uid="{DDDC1079-8361-4CF0-9F6B-5202AEB6F7C5}" name="organizace" dataDxfId="217"/>
    <tableColumn id="4" xr3:uid="{3A1371C2-F16B-41A3-AFC7-63A548D8921C}" name="V" dataDxfId="216"/>
    <tableColumn id="5" xr3:uid="{802ACA37-B506-4D4B-85F0-928EFCD16AB3}" name="O" dataDxfId="215"/>
    <tableColumn id="6" xr3:uid="{FE0323BC-688B-4BCF-829A-EC8F13B9365F}" name="U" dataDxfId="214"/>
    <tableColumn id="7" xr3:uid="{2083C95E-78C4-47B1-A710-035E79E74914}" name="M" dataDxfId="213"/>
    <tableColumn id="8" xr3:uid="{E03FC155-FE56-4252-B962-E65496545699}" name="A" dataDxfId="212"/>
    <tableColumn id="9" xr3:uid="{0639BE9C-3099-44F8-A07B-1162144923D4}" name="PL" dataDxfId="211"/>
    <tableColumn id="10" xr3:uid="{31E074F6-B572-4A49-A268-BC93520BB24E}" name="TT" dataDxfId="210"/>
    <tableColumn id="11" xr3:uid="{8847BEB0-FD3E-42C2-8A8B-16055509EE3C}" name="D" dataDxfId="209"/>
    <tableColumn id="12" xr3:uid="{A7B8F0BC-E881-4189-B55A-C730C89A5CF5}" name="KPČ" dataDxfId="208"/>
    <tableColumn id="13" xr3:uid="{AE061D8A-1A30-4122-B76E-FA21E3A848FE}" name="suma" dataDxfId="207">
      <calculatedColumnFormula>SUM(D63:L63)</calculatedColumnFormula>
    </tableColumn>
    <tableColumn id="14" xr3:uid="{87CD6943-C664-4973-8C84-C6E9A3B919A6}" name="cíl" dataDxfId="206"/>
    <tableColumn id="15" xr3:uid="{302354D4-44EF-4ABB-B630-0BE559767237}" name="start" dataDxfId="205"/>
    <tableColumn id="16" xr3:uid="{A3FA4969-6E51-4CC8-94F7-2AD37B962A8F}" name="čas" dataDxfId="204">
      <calculatedColumnFormula>N63-O63</calculatedColumnFormula>
    </tableColumn>
    <tableColumn id="17" xr3:uid="{B167A49B-5889-4BAF-A0E1-22E03445B23A}" name="zdržení" dataDxfId="203"/>
    <tableColumn id="18" xr3:uid="{BDE1A31B-E4C5-496A-B2BA-75017E7EA8C1}" name="celkem " dataDxfId="202">
      <calculatedColumnFormula>P63+TIME(0,M63,0)-Q63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EFE091-057C-49D0-BB11-59E445065217}" name="Tabulka12" displayName="Tabulka12" ref="A66:R67" totalsRowShown="0" headerRowDxfId="201" dataDxfId="200">
  <autoFilter ref="A66:R67" xr:uid="{8A37BB8D-3F13-48FF-AEAC-BDC9898D315B}"/>
  <tableColumns count="18">
    <tableColumn id="1" xr3:uid="{536344B7-532C-410D-B4F8-943E869A92D8}" name="Poř. " dataDxfId="199"/>
    <tableColumn id="2" xr3:uid="{2798F573-6A25-4E91-BBB6-449E19D0B058}" name="jméno, příjmení, rok narození" dataDxfId="198"/>
    <tableColumn id="3" xr3:uid="{648EB652-8E29-42E4-9889-D2FDEAB74368}" name="organizace" dataDxfId="197"/>
    <tableColumn id="4" xr3:uid="{BC06D96D-CFAD-4676-9B99-FAAA30B8652C}" name="V" dataDxfId="196"/>
    <tableColumn id="5" xr3:uid="{37FE0646-5878-43A5-9FDA-F9A1F1166540}" name="O" dataDxfId="195"/>
    <tableColumn id="6" xr3:uid="{B71F3E2E-97C1-4AEC-ACC4-4DAF5A4BA07B}" name="U" dataDxfId="194"/>
    <tableColumn id="7" xr3:uid="{2C7B5619-3606-4282-AFE0-6500B7956174}" name="M" dataDxfId="193"/>
    <tableColumn id="8" xr3:uid="{A0DA2F59-344B-4FAE-A7AD-3DA5CF8C191F}" name="A" dataDxfId="192"/>
    <tableColumn id="9" xr3:uid="{ABCD8AFF-999C-48CD-930C-EFA8DFF09039}" name="PL" dataDxfId="191"/>
    <tableColumn id="10" xr3:uid="{1F6DCB84-9808-4DC4-B3F4-D34384797B2D}" name="TT" dataDxfId="190"/>
    <tableColumn id="11" xr3:uid="{295AF351-D9E0-4A53-8DA3-6738EDDDCE67}" name="D" dataDxfId="189"/>
    <tableColumn id="12" xr3:uid="{24CF4B84-6CB8-4E9D-A8B5-802C14ACBDEE}" name="KPČ" dataDxfId="188"/>
    <tableColumn id="13" xr3:uid="{E62F7D5F-7EAB-45ED-A559-2089A4EC23A0}" name="suma" dataDxfId="187">
      <calculatedColumnFormula>SUM(D67:L67)</calculatedColumnFormula>
    </tableColumn>
    <tableColumn id="14" xr3:uid="{E5EB29A3-FB30-46C8-9439-BCC1FA4A747C}" name="cíl" dataDxfId="186"/>
    <tableColumn id="15" xr3:uid="{DEA92DD4-D2E1-4CBF-AC1C-95851B40D406}" name="start" dataDxfId="185"/>
    <tableColumn id="16" xr3:uid="{94AEB092-C8FE-4AB6-ABC7-932955175002}" name="čas" dataDxfId="184">
      <calculatedColumnFormula>N67-O67</calculatedColumnFormula>
    </tableColumn>
    <tableColumn id="17" xr3:uid="{8AEEDF46-787D-4991-A3FE-5BCF682AE631}" name="zdržení" dataDxfId="183"/>
    <tableColumn id="18" xr3:uid="{AFCE412C-6C48-47FE-A939-6FE8D2968524}" name="celkem " dataDxfId="182">
      <calculatedColumnFormula>P67+TIME(0,M67,0)-Q67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36AECD-B419-4B30-95B6-AC1C59F66175}" name="Tabulka13" displayName="Tabulka13" ref="A70:R77" totalsRowShown="0" headerRowDxfId="181" dataDxfId="180">
  <autoFilter ref="A70:R77" xr:uid="{E162E103-7567-4A0D-9C07-75478A6E4FBE}"/>
  <sortState xmlns:xlrd2="http://schemas.microsoft.com/office/spreadsheetml/2017/richdata2" ref="A71:R77">
    <sortCondition ref="R70:R77"/>
  </sortState>
  <tableColumns count="18">
    <tableColumn id="1" xr3:uid="{2B90010D-8C07-422D-92BE-47E0B8D24D02}" name="Poř. " dataDxfId="179"/>
    <tableColumn id="2" xr3:uid="{4F0CB234-BBAD-4633-A6BC-E103F101F245}" name="jméno, příjmení, rok narození" dataDxfId="178"/>
    <tableColumn id="3" xr3:uid="{C8B917C7-8712-424F-81DD-08B08392597C}" name="organizace" dataDxfId="177"/>
    <tableColumn id="4" xr3:uid="{868CB35B-569A-4D46-A9E2-4A94BB071AAB}" name="V" dataDxfId="176"/>
    <tableColumn id="5" xr3:uid="{8D56772F-5961-46F6-B6B2-E7A94AEB61DA}" name="O" dataDxfId="175"/>
    <tableColumn id="6" xr3:uid="{6B5C5066-C25B-4F00-A8A1-1D4D87A9D2EA}" name="U" dataDxfId="174"/>
    <tableColumn id="7" xr3:uid="{9BD333C7-3175-4D3A-916D-01F60AC10EA5}" name="M" dataDxfId="173"/>
    <tableColumn id="8" xr3:uid="{07FDB0AE-6E88-4F5F-800E-6F7AC8F03E15}" name="A" dataDxfId="172"/>
    <tableColumn id="9" xr3:uid="{F3DC643C-9AEC-43E1-88E0-23B2AF08A65B}" name="PL" dataDxfId="171"/>
    <tableColumn id="10" xr3:uid="{F08DB0A3-F2FE-42C3-8416-AF0AFC252DC3}" name="TT" dataDxfId="170"/>
    <tableColumn id="11" xr3:uid="{CD604052-DFBA-46B2-8663-623112961E11}" name="D" dataDxfId="169"/>
    <tableColumn id="12" xr3:uid="{C0F72126-F92F-4126-800A-9B0400590D22}" name="KPČ" dataDxfId="168"/>
    <tableColumn id="13" xr3:uid="{0C67B16C-303D-47DA-B330-406C57C6A05F}" name="suma" dataDxfId="167">
      <calculatedColumnFormula>SUM(D71:L71)</calculatedColumnFormula>
    </tableColumn>
    <tableColumn id="14" xr3:uid="{B0353207-FBE7-4C71-A8B8-186738DFD57A}" name="cíl" dataDxfId="166"/>
    <tableColumn id="15" xr3:uid="{EF8F0CC0-D094-4DEA-AB58-969000160F1F}" name="start" dataDxfId="165"/>
    <tableColumn id="16" xr3:uid="{AF760FC4-E011-4793-B5CE-B5ADD6BCFD40}" name="čas" dataDxfId="164">
      <calculatedColumnFormula>N71-O71</calculatedColumnFormula>
    </tableColumn>
    <tableColumn id="17" xr3:uid="{C3726CBB-D080-40F6-BBD3-493FA1C0D8D3}" name="zdržení" dataDxfId="163"/>
    <tableColumn id="18" xr3:uid="{6C6BB7B2-E3E3-4392-805A-143DAB90D93F}" name="celkem " dataDxfId="162">
      <calculatedColumnFormula>P71+TIME(0,M71,0)-Q71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E0BD028-47A5-4EC6-970C-8852691E2BCF}" name="Tabulka14" displayName="Tabulka14" ref="A80:R84" totalsRowShown="0" headerRowDxfId="161" dataDxfId="160">
  <autoFilter ref="A80:R84" xr:uid="{3EA08CE4-A50D-4D88-B0A0-00C94FFEEFF3}"/>
  <sortState xmlns:xlrd2="http://schemas.microsoft.com/office/spreadsheetml/2017/richdata2" ref="A81:R84">
    <sortCondition ref="R80:R84"/>
  </sortState>
  <tableColumns count="18">
    <tableColumn id="1" xr3:uid="{48ABA539-7F9C-4916-A1C8-485951615C34}" name="Poř. " dataDxfId="159"/>
    <tableColumn id="2" xr3:uid="{ED61D8A4-064A-4FBD-893C-99BECB23A0C1}" name="jméno, příjmení, rok narození" dataDxfId="158"/>
    <tableColumn id="3" xr3:uid="{8879E2B9-9AA0-49C7-B97E-F46A8CC9DAF6}" name="organizace" dataDxfId="157"/>
    <tableColumn id="4" xr3:uid="{74158CC9-78E1-4DC8-BC07-823310C8B690}" name="V" dataDxfId="156"/>
    <tableColumn id="5" xr3:uid="{FB14B675-8EAF-4175-9C16-61452B8E28AC}" name="O" dataDxfId="155"/>
    <tableColumn id="6" xr3:uid="{2840D01F-899E-4343-A939-B3FA4963F1C9}" name="U" dataDxfId="154"/>
    <tableColumn id="7" xr3:uid="{8CD50AC9-46C6-4726-974A-62549E1518DA}" name="M" dataDxfId="153"/>
    <tableColumn id="8" xr3:uid="{BFF10F7E-359A-4642-A8A1-72B45D39521E}" name="A" dataDxfId="152"/>
    <tableColumn id="9" xr3:uid="{C67ECC44-988A-4499-8267-F84BB56232A6}" name="PL" dataDxfId="151"/>
    <tableColumn id="10" xr3:uid="{CB01C334-8E37-4C90-A76C-BAF7910A30CA}" name="TT" dataDxfId="150"/>
    <tableColumn id="11" xr3:uid="{1332BF00-4BC8-47C0-AB66-A608ABD0653A}" name="D" dataDxfId="149"/>
    <tableColumn id="12" xr3:uid="{2B64BC89-742C-476B-9A6C-C1BE7FBC618B}" name="KPČ" dataDxfId="148"/>
    <tableColumn id="13" xr3:uid="{5A4EB5A5-CB4A-4BE7-BEB3-E1D3E83155F3}" name="suma" dataDxfId="147">
      <calculatedColumnFormula>SUM(D81:L81)</calculatedColumnFormula>
    </tableColumn>
    <tableColumn id="14" xr3:uid="{9606032A-E704-465B-9240-998191DB0DCD}" name="cíl" dataDxfId="146"/>
    <tableColumn id="15" xr3:uid="{0122A438-91F4-4A54-8023-20927FE6F8AC}" name="start" dataDxfId="145"/>
    <tableColumn id="16" xr3:uid="{ECBC8F7E-4CA5-4295-97D8-370262BB6B7F}" name="čas" dataDxfId="144">
      <calculatedColumnFormula>N81-O81</calculatedColumnFormula>
    </tableColumn>
    <tableColumn id="17" xr3:uid="{F73AB632-03EB-4F84-8A91-0FC1FE5540CE}" name="zdržení" dataDxfId="143"/>
    <tableColumn id="18" xr3:uid="{C4AA3ACD-45B1-4810-9852-6A308CAA88F3}" name="celkem " dataDxfId="142">
      <calculatedColumnFormula>P81+TIME(0,M81,0)-Q81</calculatedColumnFormula>
    </tableColumn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4"/>
  <sheetViews>
    <sheetView tabSelected="1" zoomScale="85" zoomScaleNormal="85" zoomScaleSheetLayoutView="130" workbookViewId="0">
      <selection activeCell="B64" sqref="B64"/>
    </sheetView>
  </sheetViews>
  <sheetFormatPr defaultRowHeight="12.75" x14ac:dyDescent="0.2"/>
  <cols>
    <col min="1" max="1" width="6.140625" style="1" customWidth="1"/>
    <col min="2" max="2" width="36.42578125" style="8" customWidth="1"/>
    <col min="3" max="3" width="15.85546875" customWidth="1"/>
    <col min="4" max="4" width="4.140625" style="2" customWidth="1"/>
    <col min="5" max="6" width="4.140625" style="3" customWidth="1"/>
    <col min="7" max="7" width="4.28515625" style="3" customWidth="1"/>
    <col min="8" max="8" width="4.42578125" style="3" customWidth="1"/>
    <col min="9" max="9" width="6.28515625" style="3" customWidth="1"/>
    <col min="10" max="10" width="5" style="3" customWidth="1"/>
    <col min="11" max="11" width="4.140625" style="3" customWidth="1"/>
    <col min="12" max="12" width="6.5703125" style="3" customWidth="1"/>
    <col min="13" max="13" width="7.140625" style="1" customWidth="1"/>
    <col min="14" max="14" width="7.85546875" style="4" bestFit="1" customWidth="1"/>
    <col min="15" max="15" width="7.7109375" style="4" customWidth="1"/>
    <col min="16" max="16" width="7.28515625" style="5" customWidth="1"/>
    <col min="17" max="17" width="8.5703125" style="4" customWidth="1"/>
    <col min="18" max="18" width="10.42578125" style="5" bestFit="1" customWidth="1"/>
    <col min="19" max="19" width="6.140625" customWidth="1"/>
  </cols>
  <sheetData>
    <row r="1" spans="1:19" ht="23.25" x14ac:dyDescent="0.35">
      <c r="A1" s="6"/>
      <c r="C1" s="31" t="s">
        <v>173</v>
      </c>
    </row>
    <row r="3" spans="1:19" ht="15.75" x14ac:dyDescent="0.25">
      <c r="C3" s="7" t="s">
        <v>172</v>
      </c>
      <c r="D3" s="8"/>
      <c r="E3" s="8"/>
      <c r="J3" s="8"/>
      <c r="M3" s="9"/>
    </row>
    <row r="4" spans="1:19" ht="15.75" x14ac:dyDescent="0.25">
      <c r="C4" s="7"/>
      <c r="D4" s="8"/>
      <c r="E4" s="8"/>
      <c r="J4" s="8"/>
      <c r="M4" s="9"/>
    </row>
    <row r="5" spans="1:19" x14ac:dyDescent="0.2">
      <c r="A5" s="10"/>
      <c r="B5" s="34" t="s">
        <v>121</v>
      </c>
      <c r="C5" s="11"/>
      <c r="D5" s="12"/>
      <c r="E5" s="13"/>
      <c r="F5" s="13"/>
      <c r="G5" s="13"/>
      <c r="H5" s="13"/>
      <c r="I5" s="13"/>
      <c r="J5" s="13"/>
      <c r="K5" s="13"/>
      <c r="L5" s="13"/>
      <c r="M5" s="14"/>
      <c r="N5" s="15"/>
      <c r="O5" s="15"/>
      <c r="P5" s="16"/>
      <c r="Q5" s="15"/>
      <c r="R5" s="16"/>
      <c r="S5" s="14"/>
    </row>
    <row r="6" spans="1:19" x14ac:dyDescent="0.2">
      <c r="A6" s="14" t="s">
        <v>0</v>
      </c>
      <c r="B6" s="20" t="s">
        <v>1</v>
      </c>
      <c r="C6" s="11" t="s">
        <v>2</v>
      </c>
      <c r="D6" s="12" t="s">
        <v>3</v>
      </c>
      <c r="E6" s="13" t="s">
        <v>4</v>
      </c>
      <c r="F6" s="13" t="s">
        <v>5</v>
      </c>
      <c r="G6" s="13" t="s">
        <v>6</v>
      </c>
      <c r="H6" s="13" t="s">
        <v>7</v>
      </c>
      <c r="I6" s="13" t="s">
        <v>209</v>
      </c>
      <c r="J6" s="13" t="s">
        <v>8</v>
      </c>
      <c r="K6" s="13" t="s">
        <v>9</v>
      </c>
      <c r="L6" s="13" t="s">
        <v>10</v>
      </c>
      <c r="M6" s="14" t="s">
        <v>11</v>
      </c>
      <c r="N6" s="15" t="s">
        <v>12</v>
      </c>
      <c r="O6" s="15" t="s">
        <v>13</v>
      </c>
      <c r="P6" s="16" t="s">
        <v>14</v>
      </c>
      <c r="Q6" s="15" t="s">
        <v>15</v>
      </c>
      <c r="R6" s="16" t="s">
        <v>16</v>
      </c>
      <c r="S6" s="11"/>
    </row>
    <row r="7" spans="1:19" x14ac:dyDescent="0.2">
      <c r="A7" s="32" t="s">
        <v>17</v>
      </c>
      <c r="B7" s="20" t="s">
        <v>178</v>
      </c>
      <c r="C7" s="11" t="s">
        <v>114</v>
      </c>
      <c r="D7" s="12"/>
      <c r="E7" s="13"/>
      <c r="F7" s="13"/>
      <c r="G7" s="13">
        <v>1</v>
      </c>
      <c r="H7" s="13"/>
      <c r="I7" s="13"/>
      <c r="J7" s="13"/>
      <c r="K7" s="13"/>
      <c r="L7" s="13"/>
      <c r="M7" s="14">
        <f t="shared" ref="M7:M19" si="0">SUM(D7:L7)</f>
        <v>1</v>
      </c>
      <c r="N7" s="15">
        <v>3.7094907407407403E-2</v>
      </c>
      <c r="O7" s="15">
        <v>1.5972222222222224E-2</v>
      </c>
      <c r="P7" s="16">
        <f t="shared" ref="P7:P19" si="1">N7-O7</f>
        <v>2.1122685185185178E-2</v>
      </c>
      <c r="Q7" s="15"/>
      <c r="R7" s="16">
        <f t="shared" ref="R7:R19" si="2">P7+TIME(0,M7,0)-Q7</f>
        <v>2.1817129629629624E-2</v>
      </c>
      <c r="S7" s="18"/>
    </row>
    <row r="8" spans="1:19" x14ac:dyDescent="0.2">
      <c r="A8" s="32" t="s">
        <v>19</v>
      </c>
      <c r="B8" s="20" t="s">
        <v>204</v>
      </c>
      <c r="C8" s="11" t="s">
        <v>114</v>
      </c>
      <c r="D8" s="12"/>
      <c r="E8" s="13"/>
      <c r="F8" s="13"/>
      <c r="G8" s="13"/>
      <c r="H8" s="13"/>
      <c r="I8" s="13">
        <v>2</v>
      </c>
      <c r="J8" s="13">
        <v>2</v>
      </c>
      <c r="K8" s="13">
        <v>1</v>
      </c>
      <c r="L8" s="13">
        <v>1</v>
      </c>
      <c r="M8" s="14">
        <f t="shared" si="0"/>
        <v>6</v>
      </c>
      <c r="N8" s="15">
        <v>3.3449074074074069E-2</v>
      </c>
      <c r="O8" s="15">
        <v>1.0416666666666666E-2</v>
      </c>
      <c r="P8" s="16">
        <f t="shared" si="1"/>
        <v>2.3032407407407404E-2</v>
      </c>
      <c r="Q8" s="15"/>
      <c r="R8" s="16">
        <f t="shared" si="2"/>
        <v>2.719907407407407E-2</v>
      </c>
      <c r="S8" s="18"/>
    </row>
    <row r="9" spans="1:19" x14ac:dyDescent="0.2">
      <c r="A9" s="32" t="s">
        <v>20</v>
      </c>
      <c r="B9" s="20" t="s">
        <v>141</v>
      </c>
      <c r="C9" s="11" t="s">
        <v>18</v>
      </c>
      <c r="D9" s="12"/>
      <c r="E9" s="13"/>
      <c r="F9" s="13"/>
      <c r="G9" s="13">
        <v>1</v>
      </c>
      <c r="H9" s="13"/>
      <c r="I9" s="13">
        <v>2</v>
      </c>
      <c r="J9" s="13">
        <v>6</v>
      </c>
      <c r="K9" s="13">
        <v>4</v>
      </c>
      <c r="L9" s="13"/>
      <c r="M9" s="14">
        <f t="shared" si="0"/>
        <v>13</v>
      </c>
      <c r="N9" s="15">
        <v>4.2418981481481481E-2</v>
      </c>
      <c r="O9" s="15">
        <v>2.1527777777777781E-2</v>
      </c>
      <c r="P9" s="16">
        <f t="shared" si="1"/>
        <v>2.08912037037037E-2</v>
      </c>
      <c r="Q9" s="15"/>
      <c r="R9" s="16">
        <f t="shared" si="2"/>
        <v>2.9918981481481477E-2</v>
      </c>
      <c r="S9" s="18"/>
    </row>
    <row r="10" spans="1:19" x14ac:dyDescent="0.2">
      <c r="A10" s="32" t="s">
        <v>21</v>
      </c>
      <c r="B10" s="20" t="s">
        <v>143</v>
      </c>
      <c r="C10" s="11" t="s">
        <v>18</v>
      </c>
      <c r="D10" s="12"/>
      <c r="E10" s="13"/>
      <c r="F10" s="13"/>
      <c r="G10" s="13">
        <v>3</v>
      </c>
      <c r="H10" s="13"/>
      <c r="I10" s="13">
        <v>1</v>
      </c>
      <c r="J10" s="13"/>
      <c r="K10" s="13">
        <v>3</v>
      </c>
      <c r="L10" s="13"/>
      <c r="M10" s="14">
        <f t="shared" si="0"/>
        <v>7</v>
      </c>
      <c r="N10" s="15">
        <v>5.0451388888888893E-2</v>
      </c>
      <c r="O10" s="15">
        <v>2.4305555555555556E-2</v>
      </c>
      <c r="P10" s="16">
        <f t="shared" si="1"/>
        <v>2.6145833333333337E-2</v>
      </c>
      <c r="Q10" s="15"/>
      <c r="R10" s="16">
        <f t="shared" si="2"/>
        <v>3.1006944444444448E-2</v>
      </c>
      <c r="S10" s="18"/>
    </row>
    <row r="11" spans="1:19" x14ac:dyDescent="0.2">
      <c r="A11" s="32" t="s">
        <v>22</v>
      </c>
      <c r="B11" s="20" t="s">
        <v>177</v>
      </c>
      <c r="C11" s="11" t="s">
        <v>136</v>
      </c>
      <c r="D11" s="12"/>
      <c r="E11" s="13">
        <v>1</v>
      </c>
      <c r="F11" s="13">
        <v>2</v>
      </c>
      <c r="G11" s="13">
        <v>2</v>
      </c>
      <c r="H11" s="13"/>
      <c r="I11" s="13">
        <v>2</v>
      </c>
      <c r="J11" s="13">
        <v>3</v>
      </c>
      <c r="K11" s="13">
        <v>5</v>
      </c>
      <c r="L11" s="13"/>
      <c r="M11" s="14">
        <f t="shared" si="0"/>
        <v>15</v>
      </c>
      <c r="N11" s="15">
        <v>3.2407407407407406E-2</v>
      </c>
      <c r="O11" s="15">
        <v>1.1805555555555555E-2</v>
      </c>
      <c r="P11" s="16">
        <f t="shared" si="1"/>
        <v>2.060185185185185E-2</v>
      </c>
      <c r="Q11" s="15"/>
      <c r="R11" s="16">
        <f t="shared" si="2"/>
        <v>3.1018518518518515E-2</v>
      </c>
      <c r="S11" s="18"/>
    </row>
    <row r="12" spans="1:19" x14ac:dyDescent="0.2">
      <c r="A12" s="32" t="s">
        <v>24</v>
      </c>
      <c r="B12" s="20" t="s">
        <v>139</v>
      </c>
      <c r="C12" s="11" t="s">
        <v>18</v>
      </c>
      <c r="D12" s="12"/>
      <c r="E12" s="13"/>
      <c r="F12" s="13"/>
      <c r="G12" s="13">
        <v>3</v>
      </c>
      <c r="H12" s="13"/>
      <c r="I12" s="13">
        <v>1</v>
      </c>
      <c r="J12" s="13"/>
      <c r="K12" s="13">
        <v>5</v>
      </c>
      <c r="L12" s="13"/>
      <c r="M12" s="14">
        <f t="shared" si="0"/>
        <v>9</v>
      </c>
      <c r="N12" s="15">
        <v>4.6759259259259257E-2</v>
      </c>
      <c r="O12" s="15">
        <v>1.8749999999999999E-2</v>
      </c>
      <c r="P12" s="16">
        <f t="shared" si="1"/>
        <v>2.8009259259259258E-2</v>
      </c>
      <c r="Q12" s="15"/>
      <c r="R12" s="16">
        <f t="shared" si="2"/>
        <v>3.425925925925926E-2</v>
      </c>
      <c r="S12" s="18"/>
    </row>
    <row r="13" spans="1:19" x14ac:dyDescent="0.2">
      <c r="A13" s="32" t="s">
        <v>166</v>
      </c>
      <c r="B13" s="20" t="s">
        <v>179</v>
      </c>
      <c r="C13" s="11" t="s">
        <v>135</v>
      </c>
      <c r="D13" s="12"/>
      <c r="E13" s="13"/>
      <c r="F13" s="13"/>
      <c r="G13" s="13">
        <v>2</v>
      </c>
      <c r="H13" s="13"/>
      <c r="I13" s="13">
        <v>2</v>
      </c>
      <c r="J13" s="13">
        <v>6</v>
      </c>
      <c r="K13" s="13">
        <v>2</v>
      </c>
      <c r="L13" s="13">
        <v>5</v>
      </c>
      <c r="M13" s="14">
        <f t="shared" si="0"/>
        <v>17</v>
      </c>
      <c r="N13" s="15">
        <v>4.0081018518518523E-2</v>
      </c>
      <c r="O13" s="15">
        <v>1.7361111111111112E-2</v>
      </c>
      <c r="P13" s="16">
        <f t="shared" si="1"/>
        <v>2.2719907407407411E-2</v>
      </c>
      <c r="Q13" s="15"/>
      <c r="R13" s="16">
        <f t="shared" si="2"/>
        <v>3.4525462962962966E-2</v>
      </c>
      <c r="S13" s="18"/>
    </row>
    <row r="14" spans="1:19" x14ac:dyDescent="0.2">
      <c r="A14" s="32" t="s">
        <v>167</v>
      </c>
      <c r="B14" s="20" t="s">
        <v>144</v>
      </c>
      <c r="C14" s="11" t="s">
        <v>18</v>
      </c>
      <c r="D14" s="12"/>
      <c r="E14" s="13"/>
      <c r="F14" s="13"/>
      <c r="G14" s="13">
        <v>3</v>
      </c>
      <c r="H14" s="13"/>
      <c r="I14" s="13"/>
      <c r="J14" s="13">
        <v>5</v>
      </c>
      <c r="K14" s="13">
        <v>2</v>
      </c>
      <c r="L14" s="13">
        <v>1</v>
      </c>
      <c r="M14" s="14">
        <f t="shared" si="0"/>
        <v>11</v>
      </c>
      <c r="N14" s="15">
        <v>5.2615740740740741E-2</v>
      </c>
      <c r="O14" s="15">
        <v>2.5694444444444447E-2</v>
      </c>
      <c r="P14" s="16">
        <f t="shared" si="1"/>
        <v>2.6921296296296294E-2</v>
      </c>
      <c r="Q14" s="15"/>
      <c r="R14" s="16">
        <f t="shared" si="2"/>
        <v>3.456018518518518E-2</v>
      </c>
      <c r="S14" s="18"/>
    </row>
    <row r="15" spans="1:19" x14ac:dyDescent="0.2">
      <c r="A15" s="32" t="s">
        <v>168</v>
      </c>
      <c r="B15" s="20" t="s">
        <v>138</v>
      </c>
      <c r="C15" s="11" t="s">
        <v>18</v>
      </c>
      <c r="D15" s="12"/>
      <c r="E15" s="13"/>
      <c r="F15" s="13"/>
      <c r="G15" s="13">
        <v>3</v>
      </c>
      <c r="H15" s="13"/>
      <c r="I15" s="13"/>
      <c r="J15" s="13">
        <v>8</v>
      </c>
      <c r="K15" s="13">
        <v>6</v>
      </c>
      <c r="L15" s="13">
        <v>9</v>
      </c>
      <c r="M15" s="14">
        <f t="shared" si="0"/>
        <v>26</v>
      </c>
      <c r="N15" s="15">
        <v>3.4907407407407408E-2</v>
      </c>
      <c r="O15" s="15">
        <v>1.3194444444444444E-2</v>
      </c>
      <c r="P15" s="16">
        <f t="shared" si="1"/>
        <v>2.1712962962962962E-2</v>
      </c>
      <c r="Q15" s="15"/>
      <c r="R15" s="16">
        <f t="shared" si="2"/>
        <v>3.9768518518518522E-2</v>
      </c>
      <c r="S15" s="18"/>
    </row>
    <row r="16" spans="1:19" x14ac:dyDescent="0.2">
      <c r="A16" s="32" t="s">
        <v>169</v>
      </c>
      <c r="B16" s="20" t="s">
        <v>145</v>
      </c>
      <c r="C16" s="11" t="s">
        <v>18</v>
      </c>
      <c r="D16" s="12"/>
      <c r="E16" s="13"/>
      <c r="F16" s="13"/>
      <c r="G16" s="13">
        <v>1</v>
      </c>
      <c r="H16" s="13"/>
      <c r="I16" s="13">
        <v>1</v>
      </c>
      <c r="J16" s="13">
        <v>8</v>
      </c>
      <c r="K16" s="13">
        <v>2</v>
      </c>
      <c r="L16" s="13">
        <v>1</v>
      </c>
      <c r="M16" s="14">
        <f t="shared" si="0"/>
        <v>13</v>
      </c>
      <c r="N16" s="15">
        <v>5.9768518518518519E-2</v>
      </c>
      <c r="O16" s="15">
        <v>2.7083333333333334E-2</v>
      </c>
      <c r="P16" s="16">
        <f t="shared" si="1"/>
        <v>3.2685185185185185E-2</v>
      </c>
      <c r="Q16" s="15">
        <v>1.1574074074074073E-4</v>
      </c>
      <c r="R16" s="16">
        <f t="shared" si="2"/>
        <v>4.1597222222222223E-2</v>
      </c>
      <c r="S16" s="18"/>
    </row>
    <row r="17" spans="1:19" x14ac:dyDescent="0.2">
      <c r="A17" s="32" t="s">
        <v>170</v>
      </c>
      <c r="B17" s="20" t="s">
        <v>142</v>
      </c>
      <c r="C17" s="11" t="s">
        <v>18</v>
      </c>
      <c r="D17" s="12"/>
      <c r="E17" s="13"/>
      <c r="F17" s="13"/>
      <c r="G17" s="13">
        <v>3</v>
      </c>
      <c r="H17" s="13"/>
      <c r="I17" s="13">
        <v>1</v>
      </c>
      <c r="J17" s="13">
        <v>5</v>
      </c>
      <c r="K17" s="13">
        <v>3</v>
      </c>
      <c r="L17" s="13">
        <v>5</v>
      </c>
      <c r="M17" s="14">
        <f t="shared" si="0"/>
        <v>17</v>
      </c>
      <c r="N17" s="15">
        <v>5.4062500000000006E-2</v>
      </c>
      <c r="O17" s="15">
        <v>2.2916666666666669E-2</v>
      </c>
      <c r="P17" s="16">
        <f t="shared" si="1"/>
        <v>3.1145833333333338E-2</v>
      </c>
      <c r="Q17" s="15"/>
      <c r="R17" s="16">
        <f t="shared" si="2"/>
        <v>4.2951388888888893E-2</v>
      </c>
      <c r="S17" s="18"/>
    </row>
    <row r="18" spans="1:19" x14ac:dyDescent="0.2">
      <c r="A18" s="32" t="s">
        <v>171</v>
      </c>
      <c r="B18" s="20" t="s">
        <v>140</v>
      </c>
      <c r="C18" s="11" t="s">
        <v>18</v>
      </c>
      <c r="D18" s="12"/>
      <c r="E18" s="13"/>
      <c r="F18" s="13"/>
      <c r="G18" s="13">
        <v>3</v>
      </c>
      <c r="H18" s="13"/>
      <c r="I18" s="13"/>
      <c r="J18" s="13">
        <v>14</v>
      </c>
      <c r="K18" s="13">
        <v>5</v>
      </c>
      <c r="L18" s="13">
        <v>7</v>
      </c>
      <c r="M18" s="14">
        <f t="shared" si="0"/>
        <v>29</v>
      </c>
      <c r="N18" s="15">
        <v>4.3043981481481482E-2</v>
      </c>
      <c r="O18" s="15">
        <v>2.013888888888889E-2</v>
      </c>
      <c r="P18" s="16">
        <f t="shared" si="1"/>
        <v>2.2905092592592591E-2</v>
      </c>
      <c r="Q18" s="15"/>
      <c r="R18" s="16">
        <f t="shared" si="2"/>
        <v>4.3043981481481482E-2</v>
      </c>
      <c r="S18" s="18"/>
    </row>
    <row r="19" spans="1:19" x14ac:dyDescent="0.2">
      <c r="A19" s="32" t="s">
        <v>205</v>
      </c>
      <c r="B19" s="20" t="s">
        <v>206</v>
      </c>
      <c r="C19" s="11" t="s">
        <v>135</v>
      </c>
      <c r="D19" s="12"/>
      <c r="E19" s="13">
        <v>1</v>
      </c>
      <c r="F19" s="13"/>
      <c r="G19" s="13">
        <v>3</v>
      </c>
      <c r="H19" s="13"/>
      <c r="I19" s="13">
        <v>2</v>
      </c>
      <c r="J19" s="13">
        <v>8</v>
      </c>
      <c r="K19" s="13">
        <v>4</v>
      </c>
      <c r="L19" s="13">
        <v>6</v>
      </c>
      <c r="M19" s="14">
        <f t="shared" si="0"/>
        <v>24</v>
      </c>
      <c r="N19" s="15">
        <v>5.334490740740741E-2</v>
      </c>
      <c r="O19" s="15">
        <v>1.4583333333333332E-2</v>
      </c>
      <c r="P19" s="16">
        <f t="shared" si="1"/>
        <v>3.876157407407408E-2</v>
      </c>
      <c r="Q19" s="15"/>
      <c r="R19" s="16">
        <f t="shared" si="2"/>
        <v>5.542824074074075E-2</v>
      </c>
      <c r="S19" s="18"/>
    </row>
    <row r="20" spans="1:19" x14ac:dyDescent="0.2">
      <c r="A20" s="14"/>
      <c r="B20" s="20"/>
      <c r="C20" s="11"/>
      <c r="D20" s="12"/>
      <c r="E20" s="13"/>
      <c r="F20" s="13"/>
      <c r="G20" s="13"/>
      <c r="H20" s="13"/>
      <c r="I20" s="13"/>
      <c r="J20" s="13"/>
      <c r="K20" s="13"/>
      <c r="L20" s="13"/>
      <c r="M20" s="14"/>
      <c r="N20" s="15"/>
      <c r="O20" s="15"/>
      <c r="P20" s="16"/>
      <c r="Q20" s="15"/>
      <c r="R20" s="16"/>
      <c r="S20" s="18"/>
    </row>
    <row r="21" spans="1:19" x14ac:dyDescent="0.2">
      <c r="A21" s="10"/>
      <c r="B21" s="34" t="s">
        <v>122</v>
      </c>
      <c r="C21" s="11"/>
      <c r="D21" s="12"/>
      <c r="E21" s="13"/>
      <c r="F21" s="13"/>
      <c r="G21" s="13"/>
      <c r="H21" s="13"/>
      <c r="I21" s="13"/>
      <c r="J21" s="13"/>
      <c r="K21" s="13"/>
      <c r="L21" s="13"/>
      <c r="M21" s="14"/>
      <c r="N21" s="15"/>
      <c r="O21" s="15"/>
      <c r="P21" s="16"/>
      <c r="Q21" s="15"/>
      <c r="R21" s="16"/>
      <c r="S21" s="11"/>
    </row>
    <row r="22" spans="1:19" x14ac:dyDescent="0.2">
      <c r="A22" s="14" t="s">
        <v>0</v>
      </c>
      <c r="B22" s="20" t="s">
        <v>1</v>
      </c>
      <c r="C22" s="11" t="s">
        <v>2</v>
      </c>
      <c r="D22" s="12" t="s">
        <v>3</v>
      </c>
      <c r="E22" s="13" t="s">
        <v>4</v>
      </c>
      <c r="F22" s="13" t="s">
        <v>5</v>
      </c>
      <c r="G22" s="13" t="s">
        <v>6</v>
      </c>
      <c r="H22" s="13" t="s">
        <v>7</v>
      </c>
      <c r="I22" s="13" t="s">
        <v>209</v>
      </c>
      <c r="J22" s="13" t="s">
        <v>8</v>
      </c>
      <c r="K22" s="13" t="s">
        <v>9</v>
      </c>
      <c r="L22" s="13" t="s">
        <v>10</v>
      </c>
      <c r="M22" s="14" t="s">
        <v>11</v>
      </c>
      <c r="N22" s="15" t="s">
        <v>12</v>
      </c>
      <c r="O22" s="15" t="s">
        <v>13</v>
      </c>
      <c r="P22" s="16" t="s">
        <v>14</v>
      </c>
      <c r="Q22" s="15" t="s">
        <v>15</v>
      </c>
      <c r="R22" s="16" t="s">
        <v>16</v>
      </c>
      <c r="S22" s="11"/>
    </row>
    <row r="23" spans="1:19" x14ac:dyDescent="0.2">
      <c r="A23" s="32" t="s">
        <v>17</v>
      </c>
      <c r="B23" s="20" t="s">
        <v>181</v>
      </c>
      <c r="C23" s="11" t="s">
        <v>114</v>
      </c>
      <c r="D23" s="12"/>
      <c r="E23" s="13"/>
      <c r="F23" s="13"/>
      <c r="G23" s="13"/>
      <c r="H23" s="13"/>
      <c r="I23" s="13"/>
      <c r="J23" s="13">
        <v>3</v>
      </c>
      <c r="K23" s="13">
        <v>4</v>
      </c>
      <c r="L23" s="13"/>
      <c r="M23" s="14">
        <f t="shared" ref="M23:M28" si="3">SUM(D23:L23)</f>
        <v>7</v>
      </c>
      <c r="N23" s="15">
        <v>5.769675925925926E-2</v>
      </c>
      <c r="O23" s="15">
        <v>4.0972222222222222E-2</v>
      </c>
      <c r="P23" s="16">
        <f t="shared" ref="P23:P28" si="4">N23-O23</f>
        <v>1.6724537037037038E-2</v>
      </c>
      <c r="Q23" s="15"/>
      <c r="R23" s="16">
        <f t="shared" ref="R23:R28" si="5">P23+TIME(0,M23,0)-Q23</f>
        <v>2.1585648148148149E-2</v>
      </c>
      <c r="S23" s="17"/>
    </row>
    <row r="24" spans="1:19" x14ac:dyDescent="0.2">
      <c r="A24" s="32" t="s">
        <v>19</v>
      </c>
      <c r="B24" s="20" t="s">
        <v>182</v>
      </c>
      <c r="C24" s="11" t="s">
        <v>114</v>
      </c>
      <c r="D24" s="12"/>
      <c r="E24" s="13"/>
      <c r="F24" s="13"/>
      <c r="G24" s="13">
        <v>2</v>
      </c>
      <c r="H24" s="13"/>
      <c r="I24" s="13">
        <v>2</v>
      </c>
      <c r="J24" s="13">
        <v>2</v>
      </c>
      <c r="K24" s="13">
        <v>1</v>
      </c>
      <c r="L24" s="13"/>
      <c r="M24" s="14">
        <f t="shared" si="3"/>
        <v>7</v>
      </c>
      <c r="N24" s="15">
        <v>5.7349537037037039E-2</v>
      </c>
      <c r="O24" s="15">
        <v>3.8194444444444441E-2</v>
      </c>
      <c r="P24" s="16">
        <f t="shared" si="4"/>
        <v>1.9155092592592599E-2</v>
      </c>
      <c r="Q24" s="15"/>
      <c r="R24" s="16">
        <f t="shared" si="5"/>
        <v>2.401620370370371E-2</v>
      </c>
      <c r="S24" s="17"/>
    </row>
    <row r="25" spans="1:19" x14ac:dyDescent="0.2">
      <c r="A25" s="32" t="s">
        <v>20</v>
      </c>
      <c r="B25" s="20" t="s">
        <v>137</v>
      </c>
      <c r="C25" s="11" t="s">
        <v>18</v>
      </c>
      <c r="D25" s="12"/>
      <c r="E25" s="13"/>
      <c r="F25" s="13"/>
      <c r="G25" s="13"/>
      <c r="H25" s="13"/>
      <c r="I25" s="13"/>
      <c r="J25" s="13">
        <v>13</v>
      </c>
      <c r="K25" s="13">
        <v>3</v>
      </c>
      <c r="L25" s="13">
        <v>8</v>
      </c>
      <c r="M25" s="14">
        <f t="shared" si="3"/>
        <v>24</v>
      </c>
      <c r="N25" s="15">
        <v>5.9050925925925923E-2</v>
      </c>
      <c r="O25" s="15">
        <v>4.3750000000000004E-2</v>
      </c>
      <c r="P25" s="16">
        <f t="shared" si="4"/>
        <v>1.5300925925925919E-2</v>
      </c>
      <c r="Q25" s="15"/>
      <c r="R25" s="16">
        <f t="shared" si="5"/>
        <v>3.1967592592592589E-2</v>
      </c>
      <c r="S25" s="11"/>
    </row>
    <row r="26" spans="1:19" x14ac:dyDescent="0.2">
      <c r="A26" s="32" t="s">
        <v>21</v>
      </c>
      <c r="B26" s="20" t="s">
        <v>208</v>
      </c>
      <c r="C26" s="11" t="s">
        <v>18</v>
      </c>
      <c r="D26" s="12"/>
      <c r="E26" s="13"/>
      <c r="F26" s="13"/>
      <c r="G26" s="13">
        <v>3</v>
      </c>
      <c r="H26" s="13"/>
      <c r="I26" s="13"/>
      <c r="J26" s="13">
        <v>2</v>
      </c>
      <c r="K26" s="13">
        <v>5</v>
      </c>
      <c r="L26" s="13">
        <v>11</v>
      </c>
      <c r="M26" s="14">
        <f t="shared" si="3"/>
        <v>21</v>
      </c>
      <c r="N26" s="15">
        <v>6.7939814814814814E-2</v>
      </c>
      <c r="O26" s="15">
        <v>3.6805555555555557E-2</v>
      </c>
      <c r="P26" s="16">
        <f t="shared" si="4"/>
        <v>3.1134259259259257E-2</v>
      </c>
      <c r="Q26" s="15"/>
      <c r="R26" s="16">
        <f t="shared" si="5"/>
        <v>4.5717592592592587E-2</v>
      </c>
      <c r="S26" s="11"/>
    </row>
    <row r="27" spans="1:19" x14ac:dyDescent="0.2">
      <c r="A27" s="32" t="s">
        <v>22</v>
      </c>
      <c r="B27" s="20" t="s">
        <v>180</v>
      </c>
      <c r="C27" s="11" t="s">
        <v>136</v>
      </c>
      <c r="D27" s="12"/>
      <c r="E27" s="13">
        <v>1</v>
      </c>
      <c r="F27" s="13">
        <v>2</v>
      </c>
      <c r="G27" s="13">
        <v>2</v>
      </c>
      <c r="H27" s="13"/>
      <c r="I27" s="13">
        <v>2</v>
      </c>
      <c r="J27" s="13">
        <v>8</v>
      </c>
      <c r="K27" s="13">
        <v>2</v>
      </c>
      <c r="L27" s="13">
        <v>10</v>
      </c>
      <c r="M27" s="14">
        <f t="shared" si="3"/>
        <v>27</v>
      </c>
      <c r="N27" s="15">
        <v>7.0219907407407411E-2</v>
      </c>
      <c r="O27" s="15">
        <v>4.2361111111111106E-2</v>
      </c>
      <c r="P27" s="16">
        <f t="shared" si="4"/>
        <v>2.7858796296296305E-2</v>
      </c>
      <c r="Q27" s="15"/>
      <c r="R27" s="16">
        <f t="shared" si="5"/>
        <v>4.6608796296296301E-2</v>
      </c>
      <c r="S27" s="11"/>
    </row>
    <row r="28" spans="1:19" x14ac:dyDescent="0.2">
      <c r="A28" s="32" t="s">
        <v>24</v>
      </c>
      <c r="B28" s="20" t="s">
        <v>201</v>
      </c>
      <c r="C28" s="11" t="s">
        <v>136</v>
      </c>
      <c r="D28" s="12"/>
      <c r="E28" s="13"/>
      <c r="F28" s="13"/>
      <c r="G28" s="13">
        <v>3</v>
      </c>
      <c r="H28" s="13"/>
      <c r="I28" s="13">
        <v>2</v>
      </c>
      <c r="J28" s="13">
        <v>10</v>
      </c>
      <c r="K28" s="13"/>
      <c r="L28" s="13">
        <v>12</v>
      </c>
      <c r="M28" s="14">
        <f t="shared" si="3"/>
        <v>27</v>
      </c>
      <c r="N28" s="15">
        <v>3.2210648148148148E-2</v>
      </c>
      <c r="O28" s="15">
        <v>1.3888888888888889E-3</v>
      </c>
      <c r="P28" s="16">
        <f t="shared" si="4"/>
        <v>3.0821759259259261E-2</v>
      </c>
      <c r="Q28" s="15"/>
      <c r="R28" s="16">
        <f t="shared" si="5"/>
        <v>4.957175925925926E-2</v>
      </c>
      <c r="S28" s="11"/>
    </row>
    <row r="29" spans="1:19" ht="15.75" x14ac:dyDescent="0.2">
      <c r="A29" s="14"/>
      <c r="B29" s="35"/>
      <c r="C29" s="11"/>
      <c r="D29" s="12"/>
      <c r="E29" s="13"/>
      <c r="F29" s="13"/>
      <c r="G29" s="13"/>
      <c r="H29" s="13"/>
      <c r="I29" s="13"/>
      <c r="J29" s="13"/>
      <c r="K29" s="13"/>
      <c r="L29" s="13"/>
      <c r="M29" s="14"/>
      <c r="N29" s="15"/>
      <c r="O29" s="15"/>
      <c r="P29" s="16"/>
      <c r="Q29" s="15"/>
      <c r="R29" s="16"/>
      <c r="S29" s="11"/>
    </row>
    <row r="30" spans="1:19" x14ac:dyDescent="0.2">
      <c r="A30" s="10"/>
      <c r="B30" s="34" t="s">
        <v>123</v>
      </c>
      <c r="C30" s="11"/>
      <c r="D30" s="12"/>
      <c r="E30" s="13"/>
      <c r="F30" s="13"/>
      <c r="G30" s="13"/>
      <c r="H30" s="13"/>
      <c r="I30" s="13"/>
      <c r="J30" s="13"/>
      <c r="K30" s="13"/>
      <c r="L30" s="13"/>
      <c r="M30" s="14"/>
      <c r="N30" s="15"/>
      <c r="O30" s="15"/>
      <c r="P30" s="16"/>
      <c r="Q30" s="15"/>
      <c r="R30" s="16"/>
      <c r="S30" s="18"/>
    </row>
    <row r="31" spans="1:19" x14ac:dyDescent="0.2">
      <c r="A31" s="14" t="s">
        <v>0</v>
      </c>
      <c r="B31" s="20" t="s">
        <v>1</v>
      </c>
      <c r="C31" s="11" t="s">
        <v>2</v>
      </c>
      <c r="D31" s="12" t="s">
        <v>3</v>
      </c>
      <c r="E31" s="13" t="s">
        <v>4</v>
      </c>
      <c r="F31" s="13" t="s">
        <v>5</v>
      </c>
      <c r="G31" s="13" t="s">
        <v>6</v>
      </c>
      <c r="H31" s="13" t="s">
        <v>7</v>
      </c>
      <c r="I31" s="13" t="s">
        <v>209</v>
      </c>
      <c r="J31" s="13" t="s">
        <v>8</v>
      </c>
      <c r="K31" s="13" t="s">
        <v>9</v>
      </c>
      <c r="L31" s="13" t="s">
        <v>10</v>
      </c>
      <c r="M31" s="14" t="s">
        <v>11</v>
      </c>
      <c r="N31" s="15" t="s">
        <v>12</v>
      </c>
      <c r="O31" s="15" t="s">
        <v>13</v>
      </c>
      <c r="P31" s="16" t="s">
        <v>14</v>
      </c>
      <c r="Q31" s="15" t="s">
        <v>15</v>
      </c>
      <c r="R31" s="16" t="s">
        <v>16</v>
      </c>
      <c r="S31" s="11"/>
    </row>
    <row r="32" spans="1:19" x14ac:dyDescent="0.2">
      <c r="A32" s="32" t="s">
        <v>17</v>
      </c>
      <c r="B32" s="8" t="s">
        <v>148</v>
      </c>
      <c r="C32" s="11" t="s">
        <v>18</v>
      </c>
      <c r="D32" s="12">
        <v>1</v>
      </c>
      <c r="E32" s="13"/>
      <c r="F32" s="13"/>
      <c r="G32" s="13">
        <v>3</v>
      </c>
      <c r="H32" s="13"/>
      <c r="I32" s="13"/>
      <c r="J32" s="13"/>
      <c r="K32" s="13">
        <v>1</v>
      </c>
      <c r="L32" s="13"/>
      <c r="M32" s="14">
        <f>SUM(D32:L32)</f>
        <v>5</v>
      </c>
      <c r="N32" s="15">
        <v>5.7060185185185186E-2</v>
      </c>
      <c r="O32" s="15">
        <v>2.8472222222222222E-2</v>
      </c>
      <c r="P32" s="16">
        <f>N32-O32</f>
        <v>2.8587962962962964E-2</v>
      </c>
      <c r="Q32" s="15"/>
      <c r="R32" s="16">
        <f>P32+TIME(0,M32,0)-Q32</f>
        <v>3.2060185185185185E-2</v>
      </c>
      <c r="S32" s="11"/>
    </row>
    <row r="33" spans="1:19" x14ac:dyDescent="0.2">
      <c r="A33" s="14"/>
      <c r="B33" s="20"/>
      <c r="C33" s="11"/>
      <c r="D33" s="12"/>
      <c r="E33" s="13"/>
      <c r="F33" s="13"/>
      <c r="G33" s="13"/>
      <c r="H33" s="13"/>
      <c r="I33" s="13"/>
      <c r="J33" s="13"/>
      <c r="K33" s="13"/>
      <c r="L33" s="13"/>
      <c r="M33" s="14"/>
      <c r="N33" s="15"/>
      <c r="O33" s="15"/>
      <c r="P33" s="16"/>
      <c r="Q33" s="15"/>
      <c r="R33" s="16"/>
      <c r="S33" s="18"/>
    </row>
    <row r="34" spans="1:19" x14ac:dyDescent="0.2">
      <c r="A34" s="10"/>
      <c r="B34" s="34" t="s">
        <v>124</v>
      </c>
      <c r="C34" s="11"/>
      <c r="D34" s="12"/>
      <c r="E34" s="13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6"/>
      <c r="Q34" s="15"/>
      <c r="R34" s="16"/>
      <c r="S34" s="11"/>
    </row>
    <row r="35" spans="1:19" x14ac:dyDescent="0.2">
      <c r="A35" s="14" t="s">
        <v>0</v>
      </c>
      <c r="B35" s="20" t="s">
        <v>1</v>
      </c>
      <c r="C35" s="11" t="s">
        <v>2</v>
      </c>
      <c r="D35" s="12" t="s">
        <v>3</v>
      </c>
      <c r="E35" s="13" t="s">
        <v>4</v>
      </c>
      <c r="F35" s="13" t="s">
        <v>5</v>
      </c>
      <c r="G35" s="13" t="s">
        <v>6</v>
      </c>
      <c r="H35" s="13" t="s">
        <v>7</v>
      </c>
      <c r="I35" s="13" t="s">
        <v>209</v>
      </c>
      <c r="J35" s="13" t="s">
        <v>8</v>
      </c>
      <c r="K35" s="13" t="s">
        <v>9</v>
      </c>
      <c r="L35" s="13" t="s">
        <v>10</v>
      </c>
      <c r="M35" s="14" t="s">
        <v>11</v>
      </c>
      <c r="N35" s="15" t="s">
        <v>12</v>
      </c>
      <c r="O35" s="15" t="s">
        <v>13</v>
      </c>
      <c r="P35" s="16" t="s">
        <v>14</v>
      </c>
      <c r="Q35" s="15" t="s">
        <v>15</v>
      </c>
      <c r="R35" s="16" t="s">
        <v>16</v>
      </c>
      <c r="S35" s="11"/>
    </row>
    <row r="36" spans="1:19" x14ac:dyDescent="0.2">
      <c r="A36" s="32" t="s">
        <v>17</v>
      </c>
      <c r="B36" s="20" t="s">
        <v>147</v>
      </c>
      <c r="C36" s="11" t="s">
        <v>18</v>
      </c>
      <c r="D36" s="12"/>
      <c r="E36" s="13"/>
      <c r="F36" s="13"/>
      <c r="G36" s="13">
        <v>2</v>
      </c>
      <c r="H36" s="13"/>
      <c r="I36" s="13"/>
      <c r="J36" s="13">
        <v>2</v>
      </c>
      <c r="K36" s="13">
        <v>1</v>
      </c>
      <c r="L36" s="13"/>
      <c r="M36" s="14">
        <f>SUM(D36:L36)</f>
        <v>5</v>
      </c>
      <c r="N36" s="15">
        <v>5.6527777777777781E-2</v>
      </c>
      <c r="O36" s="16">
        <v>3.4027777777777775E-2</v>
      </c>
      <c r="P36" s="16">
        <f t="shared" ref="P36:P37" si="6">N36-O36</f>
        <v>2.2500000000000006E-2</v>
      </c>
      <c r="Q36" s="15"/>
      <c r="R36" s="16">
        <f>P36+TIME(0,M36,0)-Q36</f>
        <v>2.597222222222223E-2</v>
      </c>
      <c r="S36" s="14"/>
    </row>
    <row r="37" spans="1:19" x14ac:dyDescent="0.2">
      <c r="A37" s="32" t="s">
        <v>19</v>
      </c>
      <c r="B37" s="20" t="s">
        <v>146</v>
      </c>
      <c r="C37" s="11" t="s">
        <v>18</v>
      </c>
      <c r="D37" s="12">
        <v>1</v>
      </c>
      <c r="E37" s="13"/>
      <c r="F37" s="13"/>
      <c r="G37" s="13">
        <v>3</v>
      </c>
      <c r="H37" s="13"/>
      <c r="I37" s="13"/>
      <c r="J37" s="13">
        <v>2</v>
      </c>
      <c r="K37" s="13">
        <v>4</v>
      </c>
      <c r="L37" s="13"/>
      <c r="M37" s="14">
        <f>SUM(D37:L37)</f>
        <v>10</v>
      </c>
      <c r="N37" s="15">
        <v>5.7222222222222223E-2</v>
      </c>
      <c r="O37" s="16">
        <v>3.2638888888888891E-2</v>
      </c>
      <c r="P37" s="16">
        <f t="shared" si="6"/>
        <v>2.4583333333333332E-2</v>
      </c>
      <c r="Q37" s="15">
        <v>1.1574074074074073E-4</v>
      </c>
      <c r="R37" s="16">
        <f>P37+TIME(0,M37,0)-Q37</f>
        <v>3.1412037037037037E-2</v>
      </c>
      <c r="S37" s="18"/>
    </row>
    <row r="38" spans="1:19" x14ac:dyDescent="0.2">
      <c r="A38" s="32" t="s">
        <v>20</v>
      </c>
      <c r="B38" s="20" t="s">
        <v>134</v>
      </c>
      <c r="C38" s="11" t="s">
        <v>136</v>
      </c>
      <c r="D38" s="12"/>
      <c r="E38" s="13">
        <v>1</v>
      </c>
      <c r="F38" s="13">
        <v>2</v>
      </c>
      <c r="G38" s="13">
        <v>1</v>
      </c>
      <c r="H38" s="13"/>
      <c r="I38" s="13">
        <v>2</v>
      </c>
      <c r="J38" s="13">
        <v>8</v>
      </c>
      <c r="K38" s="13">
        <v>5</v>
      </c>
      <c r="L38" s="13">
        <v>7</v>
      </c>
      <c r="M38" s="14">
        <f>SUM(D38:L38)</f>
        <v>26</v>
      </c>
      <c r="N38" s="15">
        <v>6.7164351851851864E-2</v>
      </c>
      <c r="O38" s="15">
        <v>2.9861111111111113E-2</v>
      </c>
      <c r="P38" s="16">
        <f>N38-O38</f>
        <v>3.7303240740740748E-2</v>
      </c>
      <c r="Q38" s="15"/>
      <c r="R38" s="16">
        <f>P38+TIME(0,M38,0)-Q38</f>
        <v>5.5358796296296309E-2</v>
      </c>
      <c r="S38" s="18"/>
    </row>
    <row r="39" spans="1:19" x14ac:dyDescent="0.2">
      <c r="A39" s="32" t="s">
        <v>21</v>
      </c>
      <c r="B39" s="20" t="s">
        <v>207</v>
      </c>
      <c r="C39" s="11" t="s">
        <v>135</v>
      </c>
      <c r="D39" s="12"/>
      <c r="E39" s="13"/>
      <c r="F39" s="13"/>
      <c r="G39" s="13"/>
      <c r="H39" s="13"/>
      <c r="I39" s="13"/>
      <c r="J39" s="13"/>
      <c r="K39" s="13"/>
      <c r="L39" s="13"/>
      <c r="M39" s="14">
        <f>SUM(D39:L39)</f>
        <v>0</v>
      </c>
      <c r="N39" s="15" t="s">
        <v>210</v>
      </c>
      <c r="O39" s="15"/>
      <c r="P39" s="16" t="e">
        <f>N39-O39</f>
        <v>#VALUE!</v>
      </c>
      <c r="Q39" s="15"/>
      <c r="R39" s="16" t="e">
        <f>P39+TIME(0,M39,0)-Q39</f>
        <v>#VALUE!</v>
      </c>
      <c r="S39" s="18"/>
    </row>
    <row r="40" spans="1:19" x14ac:dyDescent="0.2">
      <c r="A40" s="14"/>
      <c r="C40" s="11"/>
      <c r="D40" s="12"/>
      <c r="E40" s="13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6"/>
      <c r="Q40" s="15"/>
      <c r="R40" s="16"/>
      <c r="S40" s="18"/>
    </row>
    <row r="41" spans="1:19" x14ac:dyDescent="0.2">
      <c r="A41" s="10"/>
      <c r="B41" s="34" t="s">
        <v>125</v>
      </c>
      <c r="C41" s="11"/>
      <c r="D41" s="12"/>
      <c r="E41" s="13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6"/>
      <c r="Q41" s="15"/>
      <c r="R41" s="16"/>
      <c r="S41" s="18"/>
    </row>
    <row r="42" spans="1:19" x14ac:dyDescent="0.2">
      <c r="A42" s="14" t="s">
        <v>0</v>
      </c>
      <c r="B42" s="20" t="s">
        <v>1</v>
      </c>
      <c r="C42" s="11" t="s">
        <v>2</v>
      </c>
      <c r="D42" s="12" t="s">
        <v>3</v>
      </c>
      <c r="E42" s="13" t="s">
        <v>4</v>
      </c>
      <c r="F42" s="13" t="s">
        <v>5</v>
      </c>
      <c r="G42" s="13" t="s">
        <v>6</v>
      </c>
      <c r="H42" s="13" t="s">
        <v>7</v>
      </c>
      <c r="I42" s="13" t="s">
        <v>209</v>
      </c>
      <c r="J42" s="13" t="s">
        <v>8</v>
      </c>
      <c r="K42" s="13" t="s">
        <v>9</v>
      </c>
      <c r="L42" s="13" t="s">
        <v>10</v>
      </c>
      <c r="M42" s="14" t="s">
        <v>11</v>
      </c>
      <c r="N42" s="15" t="s">
        <v>12</v>
      </c>
      <c r="O42" s="15" t="s">
        <v>13</v>
      </c>
      <c r="P42" s="16" t="s">
        <v>14</v>
      </c>
      <c r="Q42" s="15" t="s">
        <v>15</v>
      </c>
      <c r="R42" s="16" t="s">
        <v>16</v>
      </c>
      <c r="S42" s="11"/>
    </row>
    <row r="43" spans="1:19" x14ac:dyDescent="0.2">
      <c r="A43" s="32" t="s">
        <v>17</v>
      </c>
      <c r="B43" s="20" t="s">
        <v>152</v>
      </c>
      <c r="C43" s="11" t="s">
        <v>18</v>
      </c>
      <c r="D43" s="12">
        <v>2</v>
      </c>
      <c r="E43" s="13"/>
      <c r="F43" s="13"/>
      <c r="G43" s="13">
        <v>1</v>
      </c>
      <c r="H43" s="13"/>
      <c r="I43" s="13"/>
      <c r="J43" s="13"/>
      <c r="K43" s="13"/>
      <c r="L43" s="13"/>
      <c r="M43" s="14">
        <f>SUM(D43:L43)</f>
        <v>3</v>
      </c>
      <c r="N43" s="15">
        <v>2.5798611111111109E-2</v>
      </c>
      <c r="O43" s="15">
        <v>3.472222222222222E-3</v>
      </c>
      <c r="P43" s="16">
        <f>N43-O43</f>
        <v>2.2326388888888889E-2</v>
      </c>
      <c r="Q43" s="15"/>
      <c r="R43" s="16">
        <f>P43+TIME(0,M43,0)-Q43</f>
        <v>2.4409722222222222E-2</v>
      </c>
      <c r="S43" s="11"/>
    </row>
    <row r="44" spans="1:19" x14ac:dyDescent="0.2">
      <c r="A44" s="32" t="s">
        <v>19</v>
      </c>
      <c r="B44" s="20" t="s">
        <v>151</v>
      </c>
      <c r="C44" s="11" t="s">
        <v>18</v>
      </c>
      <c r="D44" s="12">
        <v>1</v>
      </c>
      <c r="E44" s="13"/>
      <c r="F44" s="13"/>
      <c r="G44" s="13">
        <v>2</v>
      </c>
      <c r="H44" s="13"/>
      <c r="I44" s="13">
        <v>1</v>
      </c>
      <c r="J44" s="13"/>
      <c r="K44" s="13">
        <v>2</v>
      </c>
      <c r="L44" s="13"/>
      <c r="M44" s="14">
        <f>SUM(D44:L44)</f>
        <v>6</v>
      </c>
      <c r="N44" s="15">
        <v>3.8182870370370374E-2</v>
      </c>
      <c r="O44" s="15">
        <v>2.0833333333333333E-3</v>
      </c>
      <c r="P44" s="16">
        <f>N44-O44</f>
        <v>3.6099537037037041E-2</v>
      </c>
      <c r="Q44" s="15"/>
      <c r="R44" s="16">
        <f>P44+TIME(0,M44,0)-Q44</f>
        <v>4.0266203703703707E-2</v>
      </c>
      <c r="S44" s="11"/>
    </row>
    <row r="45" spans="1:19" x14ac:dyDescent="0.2">
      <c r="A45" s="14"/>
      <c r="B45" s="20"/>
      <c r="C45" s="11"/>
      <c r="D45" s="12"/>
      <c r="E45" s="13"/>
      <c r="F45" s="13"/>
      <c r="G45" s="13"/>
      <c r="H45" s="13"/>
      <c r="I45" s="13"/>
      <c r="J45" s="13"/>
      <c r="K45" s="13"/>
      <c r="L45" s="13"/>
      <c r="M45" s="14"/>
      <c r="N45" s="15"/>
      <c r="O45" s="15"/>
      <c r="P45" s="16"/>
      <c r="Q45" s="15"/>
      <c r="R45" s="16"/>
      <c r="S45" s="18"/>
    </row>
    <row r="46" spans="1:19" x14ac:dyDescent="0.2">
      <c r="A46"/>
      <c r="B46" s="37" t="s">
        <v>126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 s="18"/>
    </row>
    <row r="47" spans="1:19" x14ac:dyDescent="0.2">
      <c r="A47" s="36" t="s">
        <v>0</v>
      </c>
      <c r="B47" t="s">
        <v>1</v>
      </c>
      <c r="C47" t="s">
        <v>2</v>
      </c>
      <c r="D47" t="s">
        <v>3</v>
      </c>
      <c r="E47" t="s">
        <v>4</v>
      </c>
      <c r="F47" t="s">
        <v>5</v>
      </c>
      <c r="G47" t="s">
        <v>6</v>
      </c>
      <c r="H47" t="s">
        <v>7</v>
      </c>
      <c r="I47" t="s">
        <v>209</v>
      </c>
      <c r="J47" t="s">
        <v>8</v>
      </c>
      <c r="K47" t="s">
        <v>9</v>
      </c>
      <c r="L47" t="s">
        <v>10</v>
      </c>
      <c r="M47" t="s">
        <v>11</v>
      </c>
      <c r="N47" t="s">
        <v>12</v>
      </c>
      <c r="O47" t="s">
        <v>13</v>
      </c>
      <c r="P47" t="s">
        <v>14</v>
      </c>
      <c r="Q47" t="s">
        <v>15</v>
      </c>
      <c r="R47" t="s">
        <v>16</v>
      </c>
      <c r="S47" s="18"/>
    </row>
    <row r="48" spans="1:19" x14ac:dyDescent="0.2">
      <c r="A48" s="38" t="s">
        <v>17</v>
      </c>
      <c r="B48" t="s">
        <v>149</v>
      </c>
      <c r="C48" t="s">
        <v>18</v>
      </c>
      <c r="D48"/>
      <c r="E48"/>
      <c r="F48"/>
      <c r="G48"/>
      <c r="H48"/>
      <c r="I48">
        <v>2</v>
      </c>
      <c r="J48"/>
      <c r="K48"/>
      <c r="L48"/>
      <c r="M48">
        <v>2</v>
      </c>
      <c r="N48" s="15">
        <v>3.2511574074074075E-2</v>
      </c>
      <c r="O48" s="15">
        <v>7.6388888888888886E-3</v>
      </c>
      <c r="P48" s="16">
        <f>N48-O48</f>
        <v>2.4872685185185185E-2</v>
      </c>
      <c r="Q48"/>
      <c r="R48" s="16">
        <f>P48+TIME(0,M48,0)-Q48</f>
        <v>2.6261574074074073E-2</v>
      </c>
      <c r="S48" s="18"/>
    </row>
    <row r="49" spans="1:19" x14ac:dyDescent="0.2">
      <c r="A49" s="38" t="s">
        <v>19</v>
      </c>
      <c r="B49" t="s">
        <v>184</v>
      </c>
      <c r="C49" t="s">
        <v>136</v>
      </c>
      <c r="D49">
        <v>1</v>
      </c>
      <c r="E49"/>
      <c r="F49">
        <v>2</v>
      </c>
      <c r="G49">
        <v>3</v>
      </c>
      <c r="H49"/>
      <c r="I49"/>
      <c r="J49">
        <v>2</v>
      </c>
      <c r="K49">
        <v>3</v>
      </c>
      <c r="L49"/>
      <c r="M49">
        <v>11</v>
      </c>
      <c r="N49" s="15">
        <v>49.03402777777778</v>
      </c>
      <c r="O49" s="15">
        <v>4.8611111111111112E-3</v>
      </c>
      <c r="P49" s="16">
        <f>N49-O49</f>
        <v>49.029166666666669</v>
      </c>
      <c r="Q49"/>
      <c r="R49" s="16">
        <f>P49+TIME(0,M49,0)-Q49</f>
        <v>49.03680555555556</v>
      </c>
      <c r="S49" s="18"/>
    </row>
    <row r="50" spans="1:19" x14ac:dyDescent="0.2">
      <c r="A50" s="38" t="s">
        <v>20</v>
      </c>
      <c r="B50" t="s">
        <v>150</v>
      </c>
      <c r="C50" t="s">
        <v>18</v>
      </c>
      <c r="D50">
        <v>1</v>
      </c>
      <c r="E50"/>
      <c r="F50">
        <v>2</v>
      </c>
      <c r="G50">
        <v>1</v>
      </c>
      <c r="H50"/>
      <c r="I50">
        <v>2</v>
      </c>
      <c r="J50">
        <v>8</v>
      </c>
      <c r="K50">
        <v>6</v>
      </c>
      <c r="L50">
        <v>2</v>
      </c>
      <c r="M50">
        <v>22</v>
      </c>
      <c r="N50" s="15">
        <v>3.2650462962962964E-2</v>
      </c>
      <c r="O50" s="15">
        <v>6.2499999999999995E-3</v>
      </c>
      <c r="P50" s="16">
        <f>N50-O50</f>
        <v>2.6400462962962966E-2</v>
      </c>
      <c r="Q50"/>
      <c r="R50" s="16">
        <f>P50+TIME(0,M50,0)-Q50</f>
        <v>4.1678240740740745E-2</v>
      </c>
      <c r="S50" s="18"/>
    </row>
    <row r="51" spans="1:19" x14ac:dyDescent="0.2">
      <c r="A51" s="38" t="s">
        <v>21</v>
      </c>
      <c r="B51" t="s">
        <v>183</v>
      </c>
      <c r="C51" t="s">
        <v>135</v>
      </c>
      <c r="D51">
        <v>2</v>
      </c>
      <c r="E51"/>
      <c r="F51"/>
      <c r="G51">
        <v>3</v>
      </c>
      <c r="H51"/>
      <c r="I51"/>
      <c r="J51">
        <v>2</v>
      </c>
      <c r="K51">
        <v>2</v>
      </c>
      <c r="L51">
        <v>4</v>
      </c>
      <c r="M51">
        <v>13</v>
      </c>
      <c r="N51" s="15">
        <v>6.4027777777777781E-2</v>
      </c>
      <c r="O51" s="15">
        <v>3.125E-2</v>
      </c>
      <c r="P51" s="16">
        <f>N51-O51</f>
        <v>3.2777777777777781E-2</v>
      </c>
      <c r="Q51"/>
      <c r="R51" s="16">
        <f>P51+TIME(0,M51,0)-Q51</f>
        <v>4.1805555555555561E-2</v>
      </c>
      <c r="S51" s="18"/>
    </row>
    <row r="52" spans="1:19" x14ac:dyDescent="0.2">
      <c r="A52" s="14"/>
      <c r="B52"/>
      <c r="D52"/>
      <c r="E52"/>
      <c r="F52"/>
      <c r="G52"/>
      <c r="H52"/>
      <c r="I52"/>
      <c r="J52"/>
      <c r="K52"/>
      <c r="L52"/>
      <c r="M52"/>
      <c r="N52" s="15"/>
      <c r="O52" s="15"/>
      <c r="P52" s="16"/>
      <c r="Q52"/>
      <c r="R52" s="16"/>
      <c r="S52" s="14"/>
    </row>
    <row r="53" spans="1:19" x14ac:dyDescent="0.2">
      <c r="A53" s="10"/>
      <c r="B53" s="34" t="s">
        <v>127</v>
      </c>
      <c r="C53" s="11"/>
      <c r="D53" s="12"/>
      <c r="E53" s="13"/>
      <c r="F53" s="13"/>
      <c r="G53" s="13"/>
      <c r="H53" s="13"/>
      <c r="I53" s="13"/>
      <c r="J53" s="13"/>
      <c r="K53" s="13"/>
      <c r="L53" s="13"/>
      <c r="M53" s="14"/>
      <c r="N53" s="15"/>
      <c r="O53" s="15"/>
      <c r="P53" s="16"/>
      <c r="Q53" s="15"/>
      <c r="R53" s="16"/>
      <c r="S53" s="11"/>
    </row>
    <row r="54" spans="1:19" x14ac:dyDescent="0.2">
      <c r="A54" s="14" t="s">
        <v>0</v>
      </c>
      <c r="B54" s="20" t="s">
        <v>1</v>
      </c>
      <c r="C54" s="11" t="s">
        <v>2</v>
      </c>
      <c r="D54" s="12" t="s">
        <v>3</v>
      </c>
      <c r="E54" s="13" t="s">
        <v>4</v>
      </c>
      <c r="F54" s="13" t="s">
        <v>5</v>
      </c>
      <c r="G54" s="13" t="s">
        <v>6</v>
      </c>
      <c r="H54" s="13" t="s">
        <v>7</v>
      </c>
      <c r="I54" s="13" t="s">
        <v>209</v>
      </c>
      <c r="J54" s="13" t="s">
        <v>8</v>
      </c>
      <c r="K54" s="13" t="s">
        <v>9</v>
      </c>
      <c r="L54" s="13" t="s">
        <v>10</v>
      </c>
      <c r="M54" s="14" t="s">
        <v>11</v>
      </c>
      <c r="N54" s="15" t="s">
        <v>12</v>
      </c>
      <c r="O54" s="15" t="s">
        <v>13</v>
      </c>
      <c r="P54" s="16" t="s">
        <v>14</v>
      </c>
      <c r="Q54" s="15" t="s">
        <v>15</v>
      </c>
      <c r="R54" s="16" t="s">
        <v>16</v>
      </c>
      <c r="S54" s="11"/>
    </row>
    <row r="55" spans="1:19" x14ac:dyDescent="0.2">
      <c r="A55" s="32" t="s">
        <v>17</v>
      </c>
      <c r="B55" s="20" t="s">
        <v>187</v>
      </c>
      <c r="C55" s="11" t="s">
        <v>114</v>
      </c>
      <c r="D55" s="12"/>
      <c r="E55" s="13"/>
      <c r="F55" s="13"/>
      <c r="G55" s="13"/>
      <c r="H55" s="13"/>
      <c r="I55" s="13"/>
      <c r="J55" s="13">
        <v>1</v>
      </c>
      <c r="K55" s="13">
        <v>3</v>
      </c>
      <c r="L55" s="13"/>
      <c r="M55" s="14">
        <f>SUM(D55:L55)</f>
        <v>4</v>
      </c>
      <c r="N55" s="15">
        <v>6.508101851851851E-2</v>
      </c>
      <c r="O55" s="15">
        <v>3.888888888888889E-2</v>
      </c>
      <c r="P55" s="16">
        <f>N55-O55</f>
        <v>2.6192129629629621E-2</v>
      </c>
      <c r="Q55" s="15"/>
      <c r="R55" s="16">
        <f>P55+TIME(0,M55,0)-Q55</f>
        <v>2.8969907407407399E-2</v>
      </c>
      <c r="S55" s="11"/>
    </row>
    <row r="56" spans="1:19" x14ac:dyDescent="0.2">
      <c r="A56" s="32" t="s">
        <v>19</v>
      </c>
      <c r="B56" s="20" t="s">
        <v>186</v>
      </c>
      <c r="C56" s="11" t="s">
        <v>136</v>
      </c>
      <c r="D56" s="12">
        <v>1</v>
      </c>
      <c r="E56" s="13"/>
      <c r="F56" s="13"/>
      <c r="G56" s="13">
        <v>1</v>
      </c>
      <c r="H56" s="13"/>
      <c r="I56" s="13">
        <v>1</v>
      </c>
      <c r="J56" s="13"/>
      <c r="K56" s="13">
        <v>2</v>
      </c>
      <c r="L56" s="13"/>
      <c r="M56" s="14">
        <f>SUM(D56:L56)</f>
        <v>5</v>
      </c>
      <c r="N56" s="15">
        <v>7.059027777777778E-2</v>
      </c>
      <c r="O56" s="15">
        <v>4.027777777777778E-2</v>
      </c>
      <c r="P56" s="16">
        <f>N56-O56</f>
        <v>3.0312499999999999E-2</v>
      </c>
      <c r="Q56" s="15"/>
      <c r="R56" s="16">
        <f>P56+TIME(0,M56,0)-Q56</f>
        <v>3.3784722222222223E-2</v>
      </c>
      <c r="S56" s="11"/>
    </row>
    <row r="57" spans="1:19" x14ac:dyDescent="0.2">
      <c r="A57" s="32" t="s">
        <v>20</v>
      </c>
      <c r="B57" s="20" t="s">
        <v>185</v>
      </c>
      <c r="C57" s="11" t="s">
        <v>136</v>
      </c>
      <c r="D57" s="12">
        <v>2</v>
      </c>
      <c r="E57" s="13"/>
      <c r="F57" s="13"/>
      <c r="G57" s="13">
        <v>2</v>
      </c>
      <c r="H57" s="13"/>
      <c r="I57" s="13"/>
      <c r="J57" s="13"/>
      <c r="K57" s="13">
        <v>4</v>
      </c>
      <c r="L57" s="13"/>
      <c r="M57" s="14">
        <f>SUM(D57:L57)</f>
        <v>8</v>
      </c>
      <c r="N57" s="15">
        <v>6.9907407407407404E-2</v>
      </c>
      <c r="O57" s="15">
        <v>3.7499999999999999E-2</v>
      </c>
      <c r="P57" s="16">
        <f>N57-O57</f>
        <v>3.2407407407407406E-2</v>
      </c>
      <c r="Q57" s="15"/>
      <c r="R57" s="16">
        <f>P57+TIME(0,M57,0)-Q57</f>
        <v>3.7962962962962962E-2</v>
      </c>
      <c r="S57" s="11"/>
    </row>
    <row r="58" spans="1:19" x14ac:dyDescent="0.2">
      <c r="A58" s="32" t="s">
        <v>21</v>
      </c>
      <c r="B58" s="20" t="s">
        <v>188</v>
      </c>
      <c r="C58" s="11" t="s">
        <v>114</v>
      </c>
      <c r="D58" s="12">
        <v>1</v>
      </c>
      <c r="E58" s="13"/>
      <c r="F58" s="13"/>
      <c r="G58" s="13">
        <v>3</v>
      </c>
      <c r="H58" s="13"/>
      <c r="I58" s="13"/>
      <c r="J58" s="13">
        <v>3</v>
      </c>
      <c r="K58" s="13">
        <v>4</v>
      </c>
      <c r="L58" s="13">
        <v>3</v>
      </c>
      <c r="M58" s="14">
        <f>SUM(D58:L58)</f>
        <v>14</v>
      </c>
      <c r="N58" s="15">
        <v>7.2870370370370363E-2</v>
      </c>
      <c r="O58" s="15">
        <v>4.1666666666666664E-2</v>
      </c>
      <c r="P58" s="16">
        <f>N58-O58</f>
        <v>3.1203703703703699E-2</v>
      </c>
      <c r="Q58" s="15"/>
      <c r="R58" s="16">
        <f>P58+TIME(0,M58,0)-Q58</f>
        <v>4.0925925925925921E-2</v>
      </c>
      <c r="S58" s="11"/>
    </row>
    <row r="59" spans="1:19" x14ac:dyDescent="0.2">
      <c r="A59" s="32" t="s">
        <v>22</v>
      </c>
      <c r="B59" s="20" t="s">
        <v>153</v>
      </c>
      <c r="C59" s="11" t="s">
        <v>18</v>
      </c>
      <c r="D59" s="12"/>
      <c r="E59" s="13"/>
      <c r="F59" s="13"/>
      <c r="G59" s="13"/>
      <c r="H59" s="13"/>
      <c r="I59" s="13"/>
      <c r="J59" s="13"/>
      <c r="K59" s="13"/>
      <c r="L59" s="13"/>
      <c r="M59" s="14">
        <f>SUM(D59:L59)</f>
        <v>0</v>
      </c>
      <c r="N59" s="15" t="s">
        <v>210</v>
      </c>
      <c r="O59" s="15"/>
      <c r="P59" s="16" t="e">
        <f>N59-O59</f>
        <v>#VALUE!</v>
      </c>
      <c r="Q59" s="15"/>
      <c r="R59" s="16" t="e">
        <f>P59+TIME(0,M59,0)-Q59</f>
        <v>#VALUE!</v>
      </c>
      <c r="S59" s="11"/>
    </row>
    <row r="60" spans="1:19" x14ac:dyDescent="0.2">
      <c r="A60" s="14"/>
      <c r="B60" s="20"/>
      <c r="C60" s="11"/>
      <c r="D60" s="12"/>
      <c r="E60" s="13"/>
      <c r="F60" s="13"/>
      <c r="G60" s="13"/>
      <c r="H60" s="13"/>
      <c r="I60" s="13"/>
      <c r="J60" s="13"/>
      <c r="K60" s="13"/>
      <c r="L60" s="13"/>
      <c r="M60" s="14"/>
      <c r="N60" s="15"/>
      <c r="O60" s="15"/>
      <c r="P60" s="16"/>
      <c r="Q60" s="15"/>
      <c r="R60" s="16"/>
      <c r="S60" s="11"/>
    </row>
    <row r="61" spans="1:19" x14ac:dyDescent="0.2">
      <c r="A61" s="10"/>
      <c r="B61" s="34" t="s">
        <v>128</v>
      </c>
      <c r="C61" s="11"/>
      <c r="D61" s="12"/>
      <c r="E61" s="13"/>
      <c r="F61" s="13"/>
      <c r="G61" s="13"/>
      <c r="H61" s="13"/>
      <c r="I61" s="13"/>
      <c r="J61" s="13"/>
      <c r="K61" s="13"/>
      <c r="L61" s="13"/>
      <c r="M61" s="14"/>
      <c r="N61" s="15"/>
      <c r="O61" s="15"/>
      <c r="P61" s="16"/>
      <c r="Q61" s="15"/>
      <c r="R61" s="16"/>
      <c r="S61" s="11"/>
    </row>
    <row r="62" spans="1:19" x14ac:dyDescent="0.2">
      <c r="A62" s="14" t="s">
        <v>0</v>
      </c>
      <c r="B62" s="20" t="s">
        <v>1</v>
      </c>
      <c r="C62" s="11" t="s">
        <v>2</v>
      </c>
      <c r="D62" s="12" t="s">
        <v>3</v>
      </c>
      <c r="E62" s="13" t="s">
        <v>4</v>
      </c>
      <c r="F62" s="13" t="s">
        <v>5</v>
      </c>
      <c r="G62" s="13" t="s">
        <v>6</v>
      </c>
      <c r="H62" s="13" t="s">
        <v>7</v>
      </c>
      <c r="I62" s="13" t="s">
        <v>209</v>
      </c>
      <c r="J62" s="13" t="s">
        <v>8</v>
      </c>
      <c r="K62" s="13" t="s">
        <v>9</v>
      </c>
      <c r="L62" s="13" t="s">
        <v>10</v>
      </c>
      <c r="M62" s="14" t="s">
        <v>11</v>
      </c>
      <c r="N62" s="15" t="s">
        <v>12</v>
      </c>
      <c r="O62" s="15" t="s">
        <v>13</v>
      </c>
      <c r="P62" s="16" t="s">
        <v>14</v>
      </c>
      <c r="Q62" s="15" t="s">
        <v>15</v>
      </c>
      <c r="R62" s="16" t="s">
        <v>16</v>
      </c>
      <c r="S62" s="11"/>
    </row>
    <row r="63" spans="1:19" x14ac:dyDescent="0.2">
      <c r="A63" s="32" t="s">
        <v>17</v>
      </c>
      <c r="B63" s="20" t="s">
        <v>212</v>
      </c>
      <c r="C63" s="11" t="s">
        <v>135</v>
      </c>
      <c r="D63" s="12">
        <v>2</v>
      </c>
      <c r="E63" s="13"/>
      <c r="F63" s="13"/>
      <c r="G63" s="13">
        <v>1</v>
      </c>
      <c r="H63" s="13"/>
      <c r="I63" s="13"/>
      <c r="J63" s="13">
        <v>1</v>
      </c>
      <c r="K63" s="13">
        <v>1</v>
      </c>
      <c r="L63" s="13">
        <v>2</v>
      </c>
      <c r="M63" s="14">
        <f>SUM(D63:L63)</f>
        <v>7</v>
      </c>
      <c r="N63" s="15">
        <v>6.8819444444444447E-2</v>
      </c>
      <c r="O63" s="15">
        <v>3.5416666666666666E-2</v>
      </c>
      <c r="P63" s="16">
        <f t="shared" ref="P63" si="7">N63-O63</f>
        <v>3.3402777777777781E-2</v>
      </c>
      <c r="Q63" s="15"/>
      <c r="R63" s="16">
        <f t="shared" ref="R63" si="8">P63+TIME(0,M63,0)-Q63</f>
        <v>3.8263888888888889E-2</v>
      </c>
      <c r="S63" s="11"/>
    </row>
    <row r="64" spans="1:19" x14ac:dyDescent="0.2">
      <c r="A64" s="14"/>
      <c r="B64" s="20"/>
      <c r="C64" s="11"/>
      <c r="D64" s="12"/>
      <c r="E64" s="13"/>
      <c r="F64" s="13"/>
      <c r="G64" s="13"/>
      <c r="H64" s="13"/>
      <c r="I64" s="13"/>
      <c r="J64" s="13"/>
      <c r="K64" s="13"/>
      <c r="L64" s="13"/>
      <c r="M64" s="14"/>
      <c r="N64" s="15"/>
      <c r="O64" s="15"/>
      <c r="P64" s="16"/>
      <c r="Q64" s="15"/>
      <c r="R64" s="16"/>
      <c r="S64" s="11"/>
    </row>
    <row r="65" spans="1:19" x14ac:dyDescent="0.2">
      <c r="A65" s="10"/>
      <c r="B65" s="34" t="s">
        <v>129</v>
      </c>
      <c r="C65" s="11"/>
      <c r="D65" s="12"/>
      <c r="E65" s="13"/>
      <c r="F65" s="13"/>
      <c r="G65" s="13"/>
      <c r="H65" s="13"/>
      <c r="I65" s="13"/>
      <c r="J65" s="13"/>
      <c r="K65" s="13"/>
      <c r="L65" s="13"/>
      <c r="M65" s="14"/>
      <c r="N65" s="15"/>
      <c r="O65" s="15"/>
      <c r="P65" s="16"/>
      <c r="Q65" s="15"/>
      <c r="R65" s="16"/>
      <c r="S65" s="11"/>
    </row>
    <row r="66" spans="1:19" x14ac:dyDescent="0.2">
      <c r="A66" s="14" t="s">
        <v>0</v>
      </c>
      <c r="B66" s="20" t="s">
        <v>1</v>
      </c>
      <c r="C66" s="11" t="s">
        <v>2</v>
      </c>
      <c r="D66" s="12" t="s">
        <v>3</v>
      </c>
      <c r="E66" s="13" t="s">
        <v>4</v>
      </c>
      <c r="F66" s="13" t="s">
        <v>5</v>
      </c>
      <c r="G66" s="13" t="s">
        <v>6</v>
      </c>
      <c r="H66" s="13" t="s">
        <v>7</v>
      </c>
      <c r="I66" s="13" t="s">
        <v>209</v>
      </c>
      <c r="J66" s="13" t="s">
        <v>8</v>
      </c>
      <c r="K66" s="13" t="s">
        <v>9</v>
      </c>
      <c r="L66" s="13" t="s">
        <v>10</v>
      </c>
      <c r="M66" s="14" t="s">
        <v>11</v>
      </c>
      <c r="N66" s="15" t="s">
        <v>12</v>
      </c>
      <c r="O66" s="15" t="s">
        <v>13</v>
      </c>
      <c r="P66" s="16" t="s">
        <v>14</v>
      </c>
      <c r="Q66" s="15" t="s">
        <v>15</v>
      </c>
      <c r="R66" s="16" t="s">
        <v>16</v>
      </c>
      <c r="S66" s="11"/>
    </row>
    <row r="67" spans="1:19" x14ac:dyDescent="0.2">
      <c r="A67" s="32" t="s">
        <v>17</v>
      </c>
      <c r="B67" s="20" t="s">
        <v>200</v>
      </c>
      <c r="C67" s="11" t="s">
        <v>135</v>
      </c>
      <c r="D67" s="12"/>
      <c r="E67" s="13"/>
      <c r="F67" s="13"/>
      <c r="G67" s="13">
        <v>1</v>
      </c>
      <c r="H67" s="13"/>
      <c r="I67" s="13">
        <v>1</v>
      </c>
      <c r="J67" s="13"/>
      <c r="K67" s="13">
        <v>3</v>
      </c>
      <c r="L67" s="13">
        <v>2</v>
      </c>
      <c r="M67" s="14">
        <f>SUM(D67:L67)</f>
        <v>7</v>
      </c>
      <c r="N67" s="15">
        <v>4.8495370370370376E-2</v>
      </c>
      <c r="O67" s="15">
        <v>9.0277777777777787E-3</v>
      </c>
      <c r="P67" s="16">
        <f t="shared" ref="P67" si="9">N67-O67</f>
        <v>3.9467592592592596E-2</v>
      </c>
      <c r="Q67" s="15">
        <v>1.3888888888888889E-3</v>
      </c>
      <c r="R67" s="16">
        <f t="shared" ref="R67" si="10">P67+TIME(0,M67,0)-Q67</f>
        <v>4.2939814814814813E-2</v>
      </c>
      <c r="S67" s="11"/>
    </row>
    <row r="68" spans="1:19" x14ac:dyDescent="0.2">
      <c r="A68" s="14"/>
      <c r="B68" s="20"/>
      <c r="C68" s="11"/>
      <c r="D68" s="12"/>
      <c r="E68" s="13"/>
      <c r="F68" s="13"/>
      <c r="G68" s="13"/>
      <c r="H68" s="13"/>
      <c r="I68" s="13"/>
      <c r="J68" s="13"/>
      <c r="K68" s="13"/>
      <c r="L68" s="13"/>
      <c r="M68" s="14"/>
      <c r="N68" s="15"/>
      <c r="O68" s="15"/>
      <c r="P68" s="16"/>
      <c r="Q68" s="15"/>
      <c r="R68" s="16"/>
      <c r="S68" s="11"/>
    </row>
    <row r="69" spans="1:19" x14ac:dyDescent="0.2">
      <c r="A69" s="10"/>
      <c r="B69" s="34" t="s">
        <v>130</v>
      </c>
      <c r="C69" s="11"/>
      <c r="D69" s="12"/>
      <c r="E69" s="13"/>
      <c r="F69" s="13"/>
      <c r="G69" s="13"/>
      <c r="H69" s="13"/>
      <c r="I69" s="13"/>
      <c r="J69" s="13"/>
      <c r="K69" s="13"/>
      <c r="L69" s="13"/>
      <c r="M69" s="14"/>
      <c r="N69" s="15"/>
      <c r="O69" s="15"/>
      <c r="P69" s="16"/>
      <c r="Q69" s="15"/>
      <c r="R69" s="16"/>
      <c r="S69" s="18"/>
    </row>
    <row r="70" spans="1:19" x14ac:dyDescent="0.2">
      <c r="A70" s="14" t="s">
        <v>0</v>
      </c>
      <c r="B70" s="20" t="s">
        <v>1</v>
      </c>
      <c r="C70" s="11" t="s">
        <v>2</v>
      </c>
      <c r="D70" s="12" t="s">
        <v>3</v>
      </c>
      <c r="E70" s="13" t="s">
        <v>4</v>
      </c>
      <c r="F70" s="13" t="s">
        <v>5</v>
      </c>
      <c r="G70" s="13" t="s">
        <v>6</v>
      </c>
      <c r="H70" s="13" t="s">
        <v>7</v>
      </c>
      <c r="I70" s="13" t="s">
        <v>209</v>
      </c>
      <c r="J70" s="13" t="s">
        <v>8</v>
      </c>
      <c r="K70" s="13" t="s">
        <v>9</v>
      </c>
      <c r="L70" s="13" t="s">
        <v>10</v>
      </c>
      <c r="M70" s="14" t="s">
        <v>11</v>
      </c>
      <c r="N70" s="15" t="s">
        <v>12</v>
      </c>
      <c r="O70" s="15" t="s">
        <v>13</v>
      </c>
      <c r="P70" s="16" t="s">
        <v>14</v>
      </c>
      <c r="Q70" s="15" t="s">
        <v>15</v>
      </c>
      <c r="R70" s="16" t="s">
        <v>16</v>
      </c>
      <c r="S70" s="11"/>
    </row>
    <row r="71" spans="1:19" x14ac:dyDescent="0.2">
      <c r="A71" s="32" t="s">
        <v>17</v>
      </c>
      <c r="B71" s="20" t="s">
        <v>190</v>
      </c>
      <c r="C71" s="11" t="s">
        <v>135</v>
      </c>
      <c r="D71" s="12"/>
      <c r="E71" s="13"/>
      <c r="F71" s="13"/>
      <c r="G71" s="13">
        <v>3</v>
      </c>
      <c r="H71" s="13"/>
      <c r="I71" s="13"/>
      <c r="J71" s="13"/>
      <c r="K71" s="13"/>
      <c r="L71" s="13"/>
      <c r="M71" s="14">
        <f t="shared" ref="M71:M77" si="11">SUM(D71:L71)</f>
        <v>3</v>
      </c>
      <c r="N71" s="15">
        <v>2.9247685185185186E-2</v>
      </c>
      <c r="O71" s="15">
        <v>6.9444444444444447E-4</v>
      </c>
      <c r="P71" s="16">
        <f t="shared" ref="P71:P77" si="12">N71-O71</f>
        <v>2.855324074074074E-2</v>
      </c>
      <c r="Q71" s="15"/>
      <c r="R71" s="16">
        <f t="shared" ref="R71:R77" si="13">P71+TIME(0,M71,0)-Q71</f>
        <v>3.0636574074074073E-2</v>
      </c>
      <c r="S71" s="18"/>
    </row>
    <row r="72" spans="1:19" x14ac:dyDescent="0.2">
      <c r="A72" s="32" t="s">
        <v>19</v>
      </c>
      <c r="B72" s="20" t="s">
        <v>159</v>
      </c>
      <c r="C72" s="11" t="s">
        <v>18</v>
      </c>
      <c r="D72" s="12"/>
      <c r="E72" s="13"/>
      <c r="F72" s="13"/>
      <c r="G72" s="13">
        <v>2</v>
      </c>
      <c r="H72" s="13"/>
      <c r="I72" s="13"/>
      <c r="J72" s="13"/>
      <c r="K72" s="13"/>
      <c r="L72" s="13"/>
      <c r="M72" s="14">
        <f t="shared" si="11"/>
        <v>2</v>
      </c>
      <c r="N72" s="15">
        <v>3.4965277777777783E-2</v>
      </c>
      <c r="O72" s="15">
        <v>4.1666666666666666E-3</v>
      </c>
      <c r="P72" s="16">
        <f t="shared" si="12"/>
        <v>3.0798611111111117E-2</v>
      </c>
      <c r="Q72" s="15"/>
      <c r="R72" s="16">
        <f t="shared" si="13"/>
        <v>3.2187500000000008E-2</v>
      </c>
      <c r="S72" s="14"/>
    </row>
    <row r="73" spans="1:19" x14ac:dyDescent="0.2">
      <c r="A73" s="32" t="s">
        <v>20</v>
      </c>
      <c r="B73" s="20" t="s">
        <v>158</v>
      </c>
      <c r="C73" s="11" t="s">
        <v>18</v>
      </c>
      <c r="D73" s="12"/>
      <c r="E73" s="13"/>
      <c r="F73" s="13"/>
      <c r="G73" s="13">
        <v>2</v>
      </c>
      <c r="H73" s="13"/>
      <c r="I73" s="13"/>
      <c r="J73" s="13"/>
      <c r="K73" s="13"/>
      <c r="L73" s="13"/>
      <c r="M73" s="14">
        <f t="shared" si="11"/>
        <v>2</v>
      </c>
      <c r="N73" s="15">
        <v>5.0729166666666665E-2</v>
      </c>
      <c r="O73" s="15">
        <v>1.8055555555555557E-2</v>
      </c>
      <c r="P73" s="16">
        <f t="shared" si="12"/>
        <v>3.2673611111111112E-2</v>
      </c>
      <c r="Q73" s="15">
        <v>1.1574074074074073E-4</v>
      </c>
      <c r="R73" s="16">
        <f t="shared" si="13"/>
        <v>3.394675925925926E-2</v>
      </c>
      <c r="S73" s="14"/>
    </row>
    <row r="74" spans="1:19" x14ac:dyDescent="0.2">
      <c r="A74" s="32" t="s">
        <v>21</v>
      </c>
      <c r="B74" s="20" t="s">
        <v>189</v>
      </c>
      <c r="C74" s="11" t="s">
        <v>114</v>
      </c>
      <c r="D74" s="12"/>
      <c r="E74" s="13"/>
      <c r="F74" s="13"/>
      <c r="G74" s="13">
        <v>1</v>
      </c>
      <c r="H74" s="13"/>
      <c r="I74" s="13"/>
      <c r="J74" s="13"/>
      <c r="K74" s="13">
        <v>1</v>
      </c>
      <c r="L74" s="13"/>
      <c r="M74" s="14">
        <f t="shared" si="11"/>
        <v>2</v>
      </c>
      <c r="N74" s="15">
        <v>4.2905092592592592E-2</v>
      </c>
      <c r="O74" s="15">
        <v>9.7222222222222224E-3</v>
      </c>
      <c r="P74" s="16">
        <f t="shared" si="12"/>
        <v>3.318287037037037E-2</v>
      </c>
      <c r="Q74" s="15"/>
      <c r="R74" s="16">
        <f t="shared" si="13"/>
        <v>3.457175925925926E-2</v>
      </c>
      <c r="S74" s="14"/>
    </row>
    <row r="75" spans="1:19" x14ac:dyDescent="0.2">
      <c r="A75" s="32" t="s">
        <v>22</v>
      </c>
      <c r="B75" s="20" t="s">
        <v>157</v>
      </c>
      <c r="C75" s="11" t="s">
        <v>18</v>
      </c>
      <c r="D75" s="12"/>
      <c r="E75" s="13"/>
      <c r="F75" s="13"/>
      <c r="G75" s="13">
        <v>3</v>
      </c>
      <c r="H75" s="13"/>
      <c r="I75" s="13">
        <v>1</v>
      </c>
      <c r="J75" s="13"/>
      <c r="K75" s="13">
        <v>3</v>
      </c>
      <c r="L75" s="13">
        <v>1</v>
      </c>
      <c r="M75" s="14">
        <f t="shared" si="11"/>
        <v>8</v>
      </c>
      <c r="N75" s="15">
        <v>3.8854166666666669E-2</v>
      </c>
      <c r="O75" s="15">
        <v>6.9444444444444441E-3</v>
      </c>
      <c r="P75" s="16">
        <f t="shared" si="12"/>
        <v>3.1909722222222228E-2</v>
      </c>
      <c r="Q75" s="15"/>
      <c r="R75" s="16">
        <f t="shared" si="13"/>
        <v>3.7465277777777785E-2</v>
      </c>
      <c r="S75" s="14"/>
    </row>
    <row r="76" spans="1:19" x14ac:dyDescent="0.2">
      <c r="A76" s="32" t="s">
        <v>24</v>
      </c>
      <c r="B76" s="20" t="s">
        <v>156</v>
      </c>
      <c r="C76" s="11" t="s">
        <v>18</v>
      </c>
      <c r="D76" s="12"/>
      <c r="E76" s="13"/>
      <c r="F76" s="13"/>
      <c r="G76" s="13">
        <v>2</v>
      </c>
      <c r="H76" s="13"/>
      <c r="I76" s="13"/>
      <c r="J76" s="13"/>
      <c r="K76" s="13">
        <v>1</v>
      </c>
      <c r="L76" s="13"/>
      <c r="M76" s="14">
        <f t="shared" si="11"/>
        <v>3</v>
      </c>
      <c r="N76" s="15">
        <v>5.1006944444444445E-2</v>
      </c>
      <c r="O76" s="15">
        <v>1.2499999999999999E-2</v>
      </c>
      <c r="P76" s="16">
        <f t="shared" si="12"/>
        <v>3.8506944444444448E-2</v>
      </c>
      <c r="Q76" s="15"/>
      <c r="R76" s="16">
        <f t="shared" si="13"/>
        <v>4.0590277777777781E-2</v>
      </c>
      <c r="S76" s="14"/>
    </row>
    <row r="77" spans="1:19" x14ac:dyDescent="0.2">
      <c r="A77" s="32" t="s">
        <v>166</v>
      </c>
      <c r="B77" s="20" t="s">
        <v>160</v>
      </c>
      <c r="C77" s="11" t="s">
        <v>18</v>
      </c>
      <c r="D77" s="12">
        <v>2</v>
      </c>
      <c r="E77" s="13"/>
      <c r="F77" s="13"/>
      <c r="G77" s="13">
        <v>3</v>
      </c>
      <c r="H77" s="13"/>
      <c r="I77" s="13"/>
      <c r="J77" s="13"/>
      <c r="K77" s="13">
        <v>1</v>
      </c>
      <c r="L77" s="13"/>
      <c r="M77" s="14">
        <f t="shared" si="11"/>
        <v>6</v>
      </c>
      <c r="N77" s="15">
        <v>5.9108796296296291E-2</v>
      </c>
      <c r="O77" s="15">
        <v>1.9444444444444445E-2</v>
      </c>
      <c r="P77" s="16">
        <f t="shared" si="12"/>
        <v>3.9664351851851846E-2</v>
      </c>
      <c r="Q77" s="15"/>
      <c r="R77" s="16">
        <f t="shared" si="13"/>
        <v>4.3831018518518512E-2</v>
      </c>
      <c r="S77" s="14"/>
    </row>
    <row r="78" spans="1:19" x14ac:dyDescent="0.2">
      <c r="A78" s="14"/>
      <c r="B78" s="20"/>
      <c r="C78" s="11"/>
      <c r="D78" s="12"/>
      <c r="E78" s="13"/>
      <c r="F78" s="13"/>
      <c r="G78" s="13"/>
      <c r="H78" s="13"/>
      <c r="I78" s="13"/>
      <c r="J78" s="13"/>
      <c r="K78" s="13"/>
      <c r="L78" s="13"/>
      <c r="M78" s="14"/>
      <c r="N78" s="15"/>
      <c r="O78" s="15"/>
      <c r="P78" s="16"/>
      <c r="Q78" s="15"/>
      <c r="R78" s="16"/>
      <c r="S78" s="14"/>
    </row>
    <row r="79" spans="1:19" x14ac:dyDescent="0.2">
      <c r="A79" s="10"/>
      <c r="B79" s="34" t="s">
        <v>131</v>
      </c>
      <c r="C79" s="11"/>
      <c r="D79" s="12"/>
      <c r="E79" s="13"/>
      <c r="F79" s="13"/>
      <c r="G79" s="13"/>
      <c r="H79" s="13"/>
      <c r="I79" s="13"/>
      <c r="J79" s="13"/>
      <c r="K79" s="13"/>
      <c r="L79" s="13"/>
      <c r="M79" s="14"/>
      <c r="N79" s="15"/>
      <c r="O79" s="15"/>
      <c r="P79" s="16"/>
      <c r="Q79" s="15"/>
      <c r="R79" s="16"/>
      <c r="S79" s="14"/>
    </row>
    <row r="80" spans="1:19" x14ac:dyDescent="0.2">
      <c r="A80" s="14" t="s">
        <v>0</v>
      </c>
      <c r="B80" s="20" t="s">
        <v>1</v>
      </c>
      <c r="C80" s="11" t="s">
        <v>2</v>
      </c>
      <c r="D80" s="12" t="s">
        <v>3</v>
      </c>
      <c r="E80" s="13" t="s">
        <v>4</v>
      </c>
      <c r="F80" s="13" t="s">
        <v>5</v>
      </c>
      <c r="G80" s="13" t="s">
        <v>6</v>
      </c>
      <c r="H80" s="13" t="s">
        <v>7</v>
      </c>
      <c r="I80" s="13" t="s">
        <v>209</v>
      </c>
      <c r="J80" s="13" t="s">
        <v>8</v>
      </c>
      <c r="K80" s="13" t="s">
        <v>9</v>
      </c>
      <c r="L80" s="13" t="s">
        <v>10</v>
      </c>
      <c r="M80" s="14" t="s">
        <v>11</v>
      </c>
      <c r="N80" s="15" t="s">
        <v>12</v>
      </c>
      <c r="O80" s="15" t="s">
        <v>13</v>
      </c>
      <c r="P80" s="16" t="s">
        <v>14</v>
      </c>
      <c r="Q80" s="15" t="s">
        <v>15</v>
      </c>
      <c r="R80" s="16" t="s">
        <v>16</v>
      </c>
      <c r="S80" s="14"/>
    </row>
    <row r="81" spans="1:19" x14ac:dyDescent="0.2">
      <c r="A81" s="32" t="s">
        <v>17</v>
      </c>
      <c r="B81" s="20" t="s">
        <v>191</v>
      </c>
      <c r="C81" s="11" t="s">
        <v>114</v>
      </c>
      <c r="D81" s="12"/>
      <c r="E81" s="13"/>
      <c r="F81" s="13"/>
      <c r="G81" s="13">
        <v>2</v>
      </c>
      <c r="H81" s="13"/>
      <c r="I81" s="13"/>
      <c r="J81" s="13"/>
      <c r="K81" s="13"/>
      <c r="L81" s="13"/>
      <c r="M81" s="14">
        <f>SUM(D81:L81)</f>
        <v>2</v>
      </c>
      <c r="N81" s="15">
        <v>6.6319444444444445E-2</v>
      </c>
      <c r="O81" s="15">
        <v>3.3333333333333333E-2</v>
      </c>
      <c r="P81" s="16">
        <f>N81-O81</f>
        <v>3.2986111111111112E-2</v>
      </c>
      <c r="Q81" s="15"/>
      <c r="R81" s="16">
        <f>P81+TIME(0,M81,0)-Q81</f>
        <v>3.4375000000000003E-2</v>
      </c>
      <c r="S81" s="14"/>
    </row>
    <row r="82" spans="1:19" x14ac:dyDescent="0.2">
      <c r="A82" s="32" t="s">
        <v>19</v>
      </c>
      <c r="B82" s="20" t="s">
        <v>165</v>
      </c>
      <c r="C82" s="11" t="s">
        <v>18</v>
      </c>
      <c r="D82" s="12"/>
      <c r="E82" s="13"/>
      <c r="F82" s="13"/>
      <c r="G82" s="13">
        <v>1</v>
      </c>
      <c r="H82" s="13"/>
      <c r="I82" s="13"/>
      <c r="J82" s="13"/>
      <c r="K82" s="13"/>
      <c r="L82" s="13"/>
      <c r="M82" s="14">
        <f>SUM(D82:L82)</f>
        <v>1</v>
      </c>
      <c r="N82" s="15">
        <v>6.7453703703703696E-2</v>
      </c>
      <c r="O82" s="15">
        <v>3.1944444444444449E-2</v>
      </c>
      <c r="P82" s="16">
        <f>N82-O82</f>
        <v>3.5509259259259247E-2</v>
      </c>
      <c r="Q82" s="15">
        <v>4.6296296296296293E-4</v>
      </c>
      <c r="R82" s="16">
        <f>P82+TIME(0,M82,0)-Q82</f>
        <v>3.5740740740740726E-2</v>
      </c>
      <c r="S82" s="14"/>
    </row>
    <row r="83" spans="1:19" x14ac:dyDescent="0.2">
      <c r="A83" s="32" t="s">
        <v>20</v>
      </c>
      <c r="B83" s="20" t="s">
        <v>192</v>
      </c>
      <c r="C83" s="11" t="s">
        <v>18</v>
      </c>
      <c r="D83" s="12"/>
      <c r="E83" s="13"/>
      <c r="F83" s="13"/>
      <c r="G83" s="13">
        <v>3</v>
      </c>
      <c r="H83" s="13"/>
      <c r="I83" s="13"/>
      <c r="J83" s="13"/>
      <c r="K83" s="13">
        <v>1</v>
      </c>
      <c r="L83" s="13"/>
      <c r="M83" s="14">
        <f>SUM(D83:L83)</f>
        <v>4</v>
      </c>
      <c r="N83" s="15">
        <v>7.059027777777778E-2</v>
      </c>
      <c r="O83" s="15">
        <v>3.6111111111111115E-2</v>
      </c>
      <c r="P83" s="16">
        <f>N83-O83</f>
        <v>3.4479166666666665E-2</v>
      </c>
      <c r="Q83" s="15"/>
      <c r="R83" s="16">
        <f>P83+TIME(0,M83,0)-Q83</f>
        <v>3.725694444444444E-2</v>
      </c>
      <c r="S83" s="14"/>
    </row>
    <row r="84" spans="1:19" x14ac:dyDescent="0.2">
      <c r="A84" s="32" t="s">
        <v>21</v>
      </c>
      <c r="B84" s="20" t="s">
        <v>164</v>
      </c>
      <c r="C84" s="11" t="s">
        <v>18</v>
      </c>
      <c r="D84" s="12"/>
      <c r="E84" s="13"/>
      <c r="F84" s="13"/>
      <c r="G84" s="13">
        <v>1</v>
      </c>
      <c r="H84" s="13"/>
      <c r="I84" s="13"/>
      <c r="J84" s="13"/>
      <c r="K84" s="13">
        <v>1</v>
      </c>
      <c r="L84" s="13"/>
      <c r="M84" s="14">
        <f>SUM(D84:L84)</f>
        <v>2</v>
      </c>
      <c r="N84" s="15">
        <v>8.1122685185185187E-2</v>
      </c>
      <c r="O84" s="15">
        <v>3.4722222222222224E-2</v>
      </c>
      <c r="P84" s="16">
        <f>N84-O84</f>
        <v>4.6400462962962963E-2</v>
      </c>
      <c r="Q84" s="15"/>
      <c r="R84" s="16">
        <f>P84+TIME(0,M84,0)-Q84</f>
        <v>4.7789351851851854E-2</v>
      </c>
      <c r="S84" s="14"/>
    </row>
    <row r="85" spans="1:19" x14ac:dyDescent="0.2">
      <c r="A85" s="14"/>
      <c r="B85" s="20"/>
      <c r="C85" s="11"/>
      <c r="D85" s="12"/>
      <c r="E85" s="13"/>
      <c r="F85" s="13"/>
      <c r="G85" s="13"/>
      <c r="H85" s="13"/>
      <c r="I85" s="13"/>
      <c r="J85" s="13"/>
      <c r="K85" s="13"/>
      <c r="L85" s="13"/>
      <c r="M85" s="14"/>
      <c r="N85" s="15"/>
      <c r="O85" s="15"/>
      <c r="P85" s="16"/>
      <c r="Q85" s="15"/>
      <c r="R85" s="16"/>
      <c r="S85" s="14"/>
    </row>
    <row r="86" spans="1:19" x14ac:dyDescent="0.2">
      <c r="A86" s="10"/>
      <c r="B86" s="34" t="s">
        <v>132</v>
      </c>
      <c r="C86" s="11"/>
      <c r="D86" s="12"/>
      <c r="E86" s="13"/>
      <c r="F86" s="13"/>
      <c r="G86" s="13"/>
      <c r="H86" s="13"/>
      <c r="I86" s="13"/>
      <c r="J86" s="13"/>
      <c r="K86" s="13"/>
      <c r="L86" s="13"/>
      <c r="M86" s="14"/>
      <c r="N86" s="15"/>
      <c r="O86" s="15"/>
      <c r="P86" s="16"/>
      <c r="Q86" s="15"/>
      <c r="R86" s="16"/>
      <c r="S86" s="14"/>
    </row>
    <row r="87" spans="1:19" x14ac:dyDescent="0.2">
      <c r="A87" s="14" t="s">
        <v>0</v>
      </c>
      <c r="B87" s="20" t="s">
        <v>1</v>
      </c>
      <c r="C87" s="11" t="s">
        <v>2</v>
      </c>
      <c r="D87" s="12" t="s">
        <v>3</v>
      </c>
      <c r="E87" s="13" t="s">
        <v>4</v>
      </c>
      <c r="F87" s="13" t="s">
        <v>5</v>
      </c>
      <c r="G87" s="13" t="s">
        <v>6</v>
      </c>
      <c r="H87" s="13" t="s">
        <v>7</v>
      </c>
      <c r="I87" s="13" t="s">
        <v>209</v>
      </c>
      <c r="J87" s="13" t="s">
        <v>8</v>
      </c>
      <c r="K87" s="13" t="s">
        <v>9</v>
      </c>
      <c r="L87" s="13" t="s">
        <v>10</v>
      </c>
      <c r="M87" s="14" t="s">
        <v>11</v>
      </c>
      <c r="N87" s="15" t="s">
        <v>12</v>
      </c>
      <c r="O87" s="15" t="s">
        <v>13</v>
      </c>
      <c r="P87" s="16" t="s">
        <v>14</v>
      </c>
      <c r="Q87" s="15" t="s">
        <v>15</v>
      </c>
      <c r="R87" s="16" t="s">
        <v>16</v>
      </c>
      <c r="S87" s="14"/>
    </row>
    <row r="88" spans="1:19" x14ac:dyDescent="0.2">
      <c r="A88" s="32" t="s">
        <v>17</v>
      </c>
      <c r="B88" s="20" t="s">
        <v>174</v>
      </c>
      <c r="C88" s="11" t="s">
        <v>18</v>
      </c>
      <c r="D88" s="12"/>
      <c r="E88" s="13"/>
      <c r="F88" s="13"/>
      <c r="G88" s="13"/>
      <c r="H88" s="13"/>
      <c r="I88" s="13"/>
      <c r="J88" s="13"/>
      <c r="K88" s="13">
        <v>1</v>
      </c>
      <c r="L88" s="13"/>
      <c r="M88" s="14">
        <f t="shared" ref="M88:M93" si="14">SUM(D88:L88)</f>
        <v>1</v>
      </c>
      <c r="N88" s="15">
        <v>2.9675925925925925E-2</v>
      </c>
      <c r="O88" s="15">
        <v>2.7777777777777779E-3</v>
      </c>
      <c r="P88" s="16">
        <f t="shared" ref="P88:P93" si="15">N88-O88</f>
        <v>2.6898148148148147E-2</v>
      </c>
      <c r="Q88" s="15"/>
      <c r="R88" s="16">
        <f t="shared" ref="R88:R93" si="16">P88+TIME(0,M88,0)-Q88</f>
        <v>2.7592592592592592E-2</v>
      </c>
      <c r="S88" s="18"/>
    </row>
    <row r="89" spans="1:19" x14ac:dyDescent="0.2">
      <c r="A89" s="32" t="s">
        <v>19</v>
      </c>
      <c r="B89" s="20" t="s">
        <v>155</v>
      </c>
      <c r="C89" s="11" t="s">
        <v>18</v>
      </c>
      <c r="D89" s="12"/>
      <c r="E89" s="13"/>
      <c r="F89" s="13"/>
      <c r="G89" s="13">
        <v>2</v>
      </c>
      <c r="H89" s="13"/>
      <c r="I89" s="13"/>
      <c r="J89" s="13"/>
      <c r="K89" s="13">
        <v>1</v>
      </c>
      <c r="L89" s="13">
        <v>1</v>
      </c>
      <c r="M89" s="14">
        <f t="shared" si="14"/>
        <v>4</v>
      </c>
      <c r="N89" s="15">
        <v>3.8726851851851853E-2</v>
      </c>
      <c r="O89" s="15">
        <v>1.3888888888888888E-2</v>
      </c>
      <c r="P89" s="16">
        <f t="shared" si="15"/>
        <v>2.4837962962962964E-2</v>
      </c>
      <c r="Q89" s="15"/>
      <c r="R89" s="16">
        <f t="shared" si="16"/>
        <v>2.7615740740740743E-2</v>
      </c>
      <c r="S89" s="18"/>
    </row>
    <row r="90" spans="1:19" x14ac:dyDescent="0.2">
      <c r="A90" s="32" t="s">
        <v>20</v>
      </c>
      <c r="B90" s="20" t="s">
        <v>175</v>
      </c>
      <c r="C90" s="11" t="s">
        <v>18</v>
      </c>
      <c r="D90" s="12"/>
      <c r="E90" s="13"/>
      <c r="F90" s="13"/>
      <c r="G90" s="13"/>
      <c r="H90" s="13"/>
      <c r="I90" s="13"/>
      <c r="J90" s="13"/>
      <c r="K90" s="13"/>
      <c r="L90" s="13"/>
      <c r="M90" s="14">
        <f t="shared" si="14"/>
        <v>0</v>
      </c>
      <c r="N90" s="15">
        <v>3.9120370370370368E-2</v>
      </c>
      <c r="O90" s="15">
        <v>1.1111111111111112E-2</v>
      </c>
      <c r="P90" s="16">
        <f t="shared" si="15"/>
        <v>2.8009259259259255E-2</v>
      </c>
      <c r="Q90" s="15"/>
      <c r="R90" s="16">
        <f t="shared" si="16"/>
        <v>2.8009259259259255E-2</v>
      </c>
      <c r="S90" s="18"/>
    </row>
    <row r="91" spans="1:19" x14ac:dyDescent="0.2">
      <c r="A91" s="32" t="s">
        <v>21</v>
      </c>
      <c r="B91" s="20" t="s">
        <v>202</v>
      </c>
      <c r="C91" s="11" t="s">
        <v>114</v>
      </c>
      <c r="D91" s="12"/>
      <c r="E91" s="13"/>
      <c r="F91" s="13"/>
      <c r="G91" s="13">
        <v>1</v>
      </c>
      <c r="H91" s="13"/>
      <c r="I91" s="13"/>
      <c r="J91" s="13"/>
      <c r="K91" s="13"/>
      <c r="L91" s="13"/>
      <c r="M91" s="14">
        <f t="shared" si="14"/>
        <v>1</v>
      </c>
      <c r="N91" s="15">
        <v>3.3576388888888892E-2</v>
      </c>
      <c r="O91" s="15">
        <v>5.5555555555555558E-3</v>
      </c>
      <c r="P91" s="16">
        <f t="shared" si="15"/>
        <v>2.8020833333333335E-2</v>
      </c>
      <c r="Q91" s="15"/>
      <c r="R91" s="16">
        <f t="shared" si="16"/>
        <v>2.8715277777777781E-2</v>
      </c>
      <c r="S91" s="18"/>
    </row>
    <row r="92" spans="1:19" x14ac:dyDescent="0.2">
      <c r="A92" s="32" t="s">
        <v>22</v>
      </c>
      <c r="B92" s="20" t="s">
        <v>154</v>
      </c>
      <c r="C92" s="11" t="s">
        <v>18</v>
      </c>
      <c r="D92" s="12">
        <v>2</v>
      </c>
      <c r="E92" s="13"/>
      <c r="F92" s="13"/>
      <c r="G92" s="13"/>
      <c r="H92" s="13"/>
      <c r="I92" s="13"/>
      <c r="J92" s="13"/>
      <c r="K92" s="13">
        <v>1</v>
      </c>
      <c r="L92" s="13"/>
      <c r="M92" s="14">
        <f t="shared" si="14"/>
        <v>3</v>
      </c>
      <c r="N92" s="15">
        <v>3.6631944444444446E-2</v>
      </c>
      <c r="O92" s="15">
        <v>8.3333333333333332E-3</v>
      </c>
      <c r="P92" s="16">
        <f t="shared" si="15"/>
        <v>2.8298611111111115E-2</v>
      </c>
      <c r="Q92" s="15"/>
      <c r="R92" s="16">
        <f t="shared" si="16"/>
        <v>3.0381944444444448E-2</v>
      </c>
      <c r="S92" s="18"/>
    </row>
    <row r="93" spans="1:19" x14ac:dyDescent="0.2">
      <c r="A93" s="32" t="s">
        <v>24</v>
      </c>
      <c r="B93" s="20" t="s">
        <v>203</v>
      </c>
      <c r="C93" s="11" t="s">
        <v>18</v>
      </c>
      <c r="D93" s="12"/>
      <c r="E93" s="13">
        <v>2</v>
      </c>
      <c r="F93" s="13"/>
      <c r="G93" s="13">
        <v>2</v>
      </c>
      <c r="H93" s="13"/>
      <c r="I93" s="13"/>
      <c r="J93" s="13"/>
      <c r="K93" s="13">
        <v>2</v>
      </c>
      <c r="L93" s="13"/>
      <c r="M93" s="14">
        <f t="shared" si="14"/>
        <v>6</v>
      </c>
      <c r="N93" s="15">
        <v>5.0439814814814819E-2</v>
      </c>
      <c r="O93" s="15">
        <v>1.5277777777777777E-2</v>
      </c>
      <c r="P93" s="16">
        <f t="shared" si="15"/>
        <v>3.516203703703704E-2</v>
      </c>
      <c r="Q93" s="15">
        <v>2.3148148148148146E-4</v>
      </c>
      <c r="R93" s="16">
        <f t="shared" si="16"/>
        <v>3.9097222222222228E-2</v>
      </c>
      <c r="S93" s="18"/>
    </row>
    <row r="94" spans="1:19" x14ac:dyDescent="0.2">
      <c r="A94" s="14"/>
      <c r="C94" s="11"/>
      <c r="D94" s="12"/>
      <c r="E94" s="13"/>
      <c r="F94" s="13"/>
      <c r="G94" s="13"/>
      <c r="H94" s="13"/>
      <c r="I94" s="13"/>
      <c r="J94" s="13"/>
      <c r="K94" s="13"/>
      <c r="L94" s="13"/>
      <c r="M94" s="14"/>
      <c r="N94" s="15"/>
      <c r="O94" s="15"/>
      <c r="P94" s="16"/>
      <c r="Q94" s="15"/>
      <c r="R94" s="16"/>
      <c r="S94" s="18"/>
    </row>
    <row r="95" spans="1:19" x14ac:dyDescent="0.2">
      <c r="A95" s="10"/>
      <c r="B95" s="34" t="s">
        <v>133</v>
      </c>
      <c r="C95" s="11"/>
      <c r="D95" s="12"/>
      <c r="E95" s="13"/>
      <c r="F95" s="13"/>
      <c r="G95" s="13"/>
      <c r="H95" s="13"/>
      <c r="I95" s="13"/>
      <c r="J95" s="13"/>
      <c r="K95" s="13"/>
      <c r="L95" s="13"/>
      <c r="M95" s="14"/>
      <c r="N95" s="15"/>
      <c r="O95" s="15"/>
      <c r="P95" s="16"/>
      <c r="Q95" s="15"/>
      <c r="R95" s="16"/>
      <c r="S95" s="11"/>
    </row>
    <row r="96" spans="1:19" x14ac:dyDescent="0.2">
      <c r="A96" s="14" t="s">
        <v>0</v>
      </c>
      <c r="B96" s="20" t="s">
        <v>1</v>
      </c>
      <c r="C96" s="11" t="s">
        <v>2</v>
      </c>
      <c r="D96" s="12" t="s">
        <v>3</v>
      </c>
      <c r="E96" s="13" t="s">
        <v>4</v>
      </c>
      <c r="F96" s="13" t="s">
        <v>5</v>
      </c>
      <c r="G96" s="13" t="s">
        <v>6</v>
      </c>
      <c r="H96" s="13" t="s">
        <v>7</v>
      </c>
      <c r="I96" s="13" t="s">
        <v>209</v>
      </c>
      <c r="J96" s="13" t="s">
        <v>8</v>
      </c>
      <c r="K96" s="13" t="s">
        <v>9</v>
      </c>
      <c r="L96" s="13" t="s">
        <v>10</v>
      </c>
      <c r="M96" s="14" t="s">
        <v>11</v>
      </c>
      <c r="N96" s="15" t="s">
        <v>12</v>
      </c>
      <c r="O96" s="15" t="s">
        <v>13</v>
      </c>
      <c r="P96" s="16" t="s">
        <v>14</v>
      </c>
      <c r="Q96" s="15" t="s">
        <v>15</v>
      </c>
      <c r="R96" s="16" t="s">
        <v>16</v>
      </c>
      <c r="S96" s="11"/>
    </row>
    <row r="97" spans="1:19" x14ac:dyDescent="0.2">
      <c r="A97" s="32" t="s">
        <v>17</v>
      </c>
      <c r="B97" s="20" t="s">
        <v>176</v>
      </c>
      <c r="C97" s="11" t="s">
        <v>114</v>
      </c>
      <c r="D97" s="12">
        <v>2</v>
      </c>
      <c r="E97" s="13"/>
      <c r="F97" s="13"/>
      <c r="G97" s="13"/>
      <c r="H97" s="13"/>
      <c r="I97" s="13"/>
      <c r="J97" s="13"/>
      <c r="K97" s="13"/>
      <c r="L97" s="13"/>
      <c r="M97" s="14">
        <f>SUM(D97:L97)</f>
        <v>2</v>
      </c>
      <c r="N97" s="15">
        <v>4.8773148148148149E-2</v>
      </c>
      <c r="O97" s="15">
        <v>2.361111111111111E-2</v>
      </c>
      <c r="P97" s="16">
        <f>N97-O97</f>
        <v>2.5162037037037038E-2</v>
      </c>
      <c r="Q97" s="15"/>
      <c r="R97" s="16">
        <f>P97+TIME(0,M97,0)-Q97</f>
        <v>2.6550925925925926E-2</v>
      </c>
      <c r="S97" s="18"/>
    </row>
    <row r="98" spans="1:19" x14ac:dyDescent="0.2">
      <c r="A98" s="32" t="s">
        <v>19</v>
      </c>
      <c r="B98" s="20" t="s">
        <v>46</v>
      </c>
      <c r="C98" s="11" t="s">
        <v>136</v>
      </c>
      <c r="D98" s="12">
        <v>2</v>
      </c>
      <c r="E98" s="13"/>
      <c r="F98" s="13"/>
      <c r="G98" s="13">
        <v>3</v>
      </c>
      <c r="H98" s="13"/>
      <c r="I98" s="13"/>
      <c r="J98" s="13"/>
      <c r="K98" s="13"/>
      <c r="L98" s="13"/>
      <c r="M98" s="14">
        <f>SUM(D98:L98)</f>
        <v>5</v>
      </c>
      <c r="N98" s="15">
        <v>5.8333333333333327E-2</v>
      </c>
      <c r="O98" s="15">
        <v>2.9166666666666664E-2</v>
      </c>
      <c r="P98" s="16">
        <f>N98-O98</f>
        <v>2.9166666666666664E-2</v>
      </c>
      <c r="Q98" s="15"/>
      <c r="R98" s="16">
        <f>P98+TIME(0,M98,0)-Q98</f>
        <v>3.2638888888888884E-2</v>
      </c>
      <c r="S98" s="18"/>
    </row>
    <row r="99" spans="1:19" x14ac:dyDescent="0.2">
      <c r="A99" s="32" t="s">
        <v>20</v>
      </c>
      <c r="B99" s="20" t="s">
        <v>161</v>
      </c>
      <c r="C99" s="11" t="s">
        <v>18</v>
      </c>
      <c r="D99" s="12"/>
      <c r="E99" s="13"/>
      <c r="F99" s="13"/>
      <c r="G99" s="13"/>
      <c r="H99" s="13"/>
      <c r="I99" s="13"/>
      <c r="J99" s="13">
        <v>2</v>
      </c>
      <c r="K99" s="13">
        <v>2</v>
      </c>
      <c r="L99" s="13"/>
      <c r="M99" s="14">
        <f>SUM(D99:L99)</f>
        <v>4</v>
      </c>
      <c r="N99" s="15">
        <v>6.0787037037037035E-2</v>
      </c>
      <c r="O99" s="15">
        <v>2.7777777777777776E-2</v>
      </c>
      <c r="P99" s="16">
        <f>N99-O99</f>
        <v>3.3009259259259259E-2</v>
      </c>
      <c r="Q99" s="15"/>
      <c r="R99" s="16">
        <f>P99+TIME(0,M99,0)-Q99</f>
        <v>3.5787037037037034E-2</v>
      </c>
      <c r="S99" s="18"/>
    </row>
    <row r="100" spans="1:19" x14ac:dyDescent="0.2">
      <c r="A100" s="32" t="s">
        <v>21</v>
      </c>
      <c r="B100" s="20" t="s">
        <v>162</v>
      </c>
      <c r="C100" s="11" t="s">
        <v>18</v>
      </c>
      <c r="D100" s="12"/>
      <c r="E100" s="13"/>
      <c r="F100" s="13"/>
      <c r="G100" s="13"/>
      <c r="H100" s="13"/>
      <c r="I100" s="13"/>
      <c r="J100" s="13"/>
      <c r="K100" s="13"/>
      <c r="L100" s="13"/>
      <c r="M100" s="14">
        <f>SUM(D100:L100)</f>
        <v>0</v>
      </c>
      <c r="N100" s="15">
        <v>6.0856481481481484E-2</v>
      </c>
      <c r="O100" s="15">
        <v>2.2222222222222223E-2</v>
      </c>
      <c r="P100" s="16">
        <f>N100-O100</f>
        <v>3.8634259259259257E-2</v>
      </c>
      <c r="Q100" s="15"/>
      <c r="R100" s="16">
        <f>P100+TIME(0,M100,0)-Q100</f>
        <v>3.8634259259259257E-2</v>
      </c>
      <c r="S100" s="18"/>
    </row>
    <row r="101" spans="1:19" x14ac:dyDescent="0.2">
      <c r="A101" s="32" t="s">
        <v>22</v>
      </c>
      <c r="B101" s="20" t="s">
        <v>163</v>
      </c>
      <c r="C101" s="11" t="s">
        <v>18</v>
      </c>
      <c r="D101" s="12">
        <v>2</v>
      </c>
      <c r="E101" s="13"/>
      <c r="F101" s="13"/>
      <c r="G101" s="13">
        <v>1</v>
      </c>
      <c r="H101" s="13"/>
      <c r="I101" s="13">
        <v>1</v>
      </c>
      <c r="J101" s="13">
        <v>1</v>
      </c>
      <c r="K101" s="13"/>
      <c r="L101" s="13"/>
      <c r="M101" s="14">
        <f>SUM(D101:L101)</f>
        <v>5</v>
      </c>
      <c r="N101" s="15">
        <v>6.9768518518518521E-2</v>
      </c>
      <c r="O101" s="15">
        <v>3.0555555555555555E-2</v>
      </c>
      <c r="P101" s="16">
        <f>N101-O101</f>
        <v>3.9212962962962963E-2</v>
      </c>
      <c r="Q101" s="15"/>
      <c r="R101" s="16">
        <f>P101+TIME(0,M101,0)-Q101</f>
        <v>4.2685185185185187E-2</v>
      </c>
      <c r="S101" s="18"/>
    </row>
    <row r="102" spans="1:19" x14ac:dyDescent="0.2">
      <c r="A102" s="14"/>
      <c r="B102" s="20"/>
      <c r="C102" s="11"/>
      <c r="D102" s="12"/>
      <c r="E102" s="13"/>
      <c r="F102" s="13"/>
      <c r="G102" s="13"/>
      <c r="H102" s="13"/>
      <c r="I102" s="13"/>
      <c r="J102" s="13"/>
      <c r="K102" s="13"/>
      <c r="L102" s="13"/>
      <c r="M102" s="14"/>
      <c r="N102" s="15"/>
      <c r="O102" s="15"/>
      <c r="P102" s="16"/>
      <c r="Q102" s="15"/>
      <c r="R102" s="16"/>
      <c r="S102" s="18"/>
    </row>
    <row r="103" spans="1:19" x14ac:dyDescent="0.2">
      <c r="A103" s="10"/>
      <c r="B103" s="10" t="s">
        <v>26</v>
      </c>
      <c r="C103" s="11"/>
      <c r="D103" s="19"/>
      <c r="E103" s="13"/>
      <c r="F103" s="13"/>
      <c r="G103" s="13"/>
      <c r="H103" s="13"/>
      <c r="I103" s="13"/>
      <c r="J103" s="13"/>
      <c r="K103" s="13"/>
      <c r="L103" s="13"/>
      <c r="M103" s="14"/>
      <c r="N103" s="15" t="s">
        <v>27</v>
      </c>
      <c r="O103" s="15"/>
      <c r="P103" s="16"/>
      <c r="Q103" s="15"/>
      <c r="R103" s="16"/>
      <c r="S103" s="18"/>
    </row>
    <row r="104" spans="1:19" x14ac:dyDescent="0.2">
      <c r="A104" s="14" t="s">
        <v>0</v>
      </c>
      <c r="B104" s="20" t="s">
        <v>1</v>
      </c>
      <c r="C104" s="11" t="s">
        <v>2</v>
      </c>
      <c r="D104" s="12" t="s">
        <v>3</v>
      </c>
      <c r="E104" s="13" t="s">
        <v>4</v>
      </c>
      <c r="F104" s="13" t="s">
        <v>5</v>
      </c>
      <c r="G104" s="13" t="s">
        <v>6</v>
      </c>
      <c r="H104" s="13" t="s">
        <v>7</v>
      </c>
      <c r="I104" s="13" t="s">
        <v>209</v>
      </c>
      <c r="J104" s="13" t="s">
        <v>8</v>
      </c>
      <c r="K104" s="13" t="s">
        <v>9</v>
      </c>
      <c r="L104" s="13" t="s">
        <v>10</v>
      </c>
      <c r="M104" s="14" t="s">
        <v>11</v>
      </c>
      <c r="N104" s="15" t="s">
        <v>12</v>
      </c>
      <c r="O104" s="15" t="s">
        <v>13</v>
      </c>
      <c r="P104" s="16" t="s">
        <v>14</v>
      </c>
      <c r="Q104" s="15" t="s">
        <v>15</v>
      </c>
      <c r="R104" s="16" t="s">
        <v>16</v>
      </c>
      <c r="S104" s="18"/>
    </row>
    <row r="105" spans="1:19" x14ac:dyDescent="0.2">
      <c r="A105" s="32" t="s">
        <v>17</v>
      </c>
      <c r="B105" s="20" t="s">
        <v>193</v>
      </c>
      <c r="C105" s="11" t="s">
        <v>136</v>
      </c>
      <c r="D105" s="20"/>
      <c r="E105" s="13"/>
      <c r="F105" s="13"/>
      <c r="G105" s="13">
        <v>2</v>
      </c>
      <c r="H105" s="13"/>
      <c r="I105" s="13"/>
      <c r="J105" s="13">
        <v>3</v>
      </c>
      <c r="K105" s="13">
        <v>2</v>
      </c>
      <c r="L105" s="13">
        <v>1</v>
      </c>
      <c r="M105" s="14">
        <f>SUM(D105:L105)</f>
        <v>8</v>
      </c>
      <c r="N105" s="15">
        <v>5.1574074074074078E-2</v>
      </c>
      <c r="O105" s="15">
        <v>2.0833333333333332E-2</v>
      </c>
      <c r="P105" s="16">
        <f t="shared" ref="P105" si="17">N105-O105</f>
        <v>3.0740740740740746E-2</v>
      </c>
      <c r="Q105" s="15"/>
      <c r="R105" s="16">
        <f t="shared" ref="R105" si="18">P105+TIME(0,M105,0)-Q105</f>
        <v>3.6296296296296299E-2</v>
      </c>
      <c r="S105" s="11"/>
    </row>
    <row r="106" spans="1:19" x14ac:dyDescent="0.2">
      <c r="A106" s="18"/>
      <c r="B106" s="20"/>
      <c r="C106" s="11"/>
      <c r="D106" s="12"/>
      <c r="E106" s="13"/>
      <c r="F106" s="13"/>
      <c r="G106" s="13"/>
      <c r="H106" s="13"/>
      <c r="I106" s="13"/>
      <c r="J106" s="13"/>
      <c r="K106" s="13"/>
      <c r="L106" s="13"/>
      <c r="M106" s="14"/>
      <c r="N106" s="15"/>
      <c r="O106" s="15"/>
      <c r="P106" s="16"/>
      <c r="Q106" s="15"/>
      <c r="R106" s="16"/>
      <c r="S106" s="11"/>
    </row>
    <row r="107" spans="1:19" x14ac:dyDescent="0.2">
      <c r="A107" s="14"/>
      <c r="B107" s="20"/>
      <c r="C107" s="11"/>
      <c r="D107" s="12"/>
      <c r="E107" s="13"/>
      <c r="F107" s="13"/>
      <c r="G107" s="13"/>
      <c r="H107" s="13"/>
      <c r="I107" s="13"/>
      <c r="J107" s="13"/>
      <c r="K107" s="13"/>
      <c r="L107" s="13"/>
      <c r="M107" s="14"/>
      <c r="N107" s="15"/>
      <c r="O107" s="15"/>
      <c r="P107" s="16"/>
      <c r="Q107" s="15"/>
      <c r="R107" s="16"/>
      <c r="S107" s="11"/>
    </row>
    <row r="108" spans="1:19" x14ac:dyDescent="0.2">
      <c r="A108" s="18"/>
      <c r="B108" s="20"/>
      <c r="C108" s="11"/>
      <c r="D108" s="12"/>
      <c r="E108" s="13"/>
      <c r="F108" s="13"/>
      <c r="G108" s="13"/>
      <c r="H108" s="13"/>
      <c r="I108" s="13"/>
      <c r="J108" s="13"/>
      <c r="K108" s="13"/>
      <c r="L108" s="13"/>
      <c r="M108" s="14"/>
      <c r="N108" s="15"/>
      <c r="O108" s="15"/>
      <c r="P108" s="16"/>
      <c r="Q108" s="15"/>
      <c r="R108" s="16"/>
      <c r="S108" s="11"/>
    </row>
    <row r="109" spans="1:19" x14ac:dyDescent="0.2">
      <c r="A109" s="14"/>
      <c r="B109" s="20"/>
      <c r="C109" s="11"/>
      <c r="D109" s="12"/>
      <c r="E109" s="13"/>
      <c r="F109" s="13"/>
      <c r="G109" s="13"/>
      <c r="H109" s="13"/>
      <c r="I109" s="13"/>
      <c r="J109" s="13"/>
      <c r="K109" s="13"/>
      <c r="L109" s="13"/>
      <c r="M109" s="14"/>
      <c r="N109" s="15"/>
      <c r="O109" s="15"/>
      <c r="P109" s="16"/>
      <c r="Q109" s="15"/>
      <c r="R109" s="16"/>
      <c r="S109" s="11"/>
    </row>
    <row r="110" spans="1:19" x14ac:dyDescent="0.2">
      <c r="A110" s="18"/>
      <c r="B110" s="20"/>
      <c r="C110" s="11"/>
      <c r="D110" s="12"/>
      <c r="E110" s="13"/>
      <c r="F110" s="13"/>
      <c r="G110" s="13"/>
      <c r="H110" s="13"/>
      <c r="I110" s="13"/>
      <c r="J110" s="13"/>
      <c r="K110" s="13"/>
      <c r="L110" s="13"/>
      <c r="M110" s="14"/>
      <c r="N110" s="15"/>
      <c r="O110" s="15"/>
      <c r="P110" s="16"/>
      <c r="Q110" s="15"/>
      <c r="R110" s="16"/>
      <c r="S110" s="11"/>
    </row>
    <row r="111" spans="1:19" x14ac:dyDescent="0.2">
      <c r="A111" s="14"/>
      <c r="B111" s="20"/>
      <c r="C111" s="11"/>
      <c r="D111" s="12"/>
      <c r="E111" s="13"/>
      <c r="F111" s="13"/>
      <c r="G111" s="13"/>
      <c r="H111" s="13"/>
      <c r="I111" s="13"/>
      <c r="J111" s="13"/>
      <c r="K111" s="13"/>
      <c r="L111" s="13"/>
      <c r="M111" s="14"/>
      <c r="N111" s="15"/>
      <c r="O111" s="15"/>
      <c r="P111" s="16"/>
      <c r="Q111" s="15"/>
      <c r="R111" s="16"/>
      <c r="S111" s="11"/>
    </row>
    <row r="112" spans="1:19" x14ac:dyDescent="0.2">
      <c r="A112" s="14"/>
      <c r="B112" s="20"/>
      <c r="C112" s="11"/>
      <c r="D112" s="12"/>
      <c r="E112" s="13"/>
      <c r="F112" s="13"/>
      <c r="G112" s="13"/>
      <c r="H112" s="13"/>
      <c r="I112" s="13"/>
      <c r="J112" s="13"/>
      <c r="K112" s="13"/>
      <c r="L112" s="13"/>
      <c r="M112" s="14"/>
      <c r="N112" s="15"/>
      <c r="O112" s="15"/>
      <c r="P112" s="16"/>
      <c r="Q112" s="15"/>
      <c r="R112" s="16"/>
      <c r="S112" s="11"/>
    </row>
    <row r="113" spans="1:19" x14ac:dyDescent="0.2">
      <c r="A113" s="14"/>
      <c r="B113" s="20"/>
      <c r="C113" s="11"/>
      <c r="D113" s="12"/>
      <c r="E113" s="13"/>
      <c r="F113" s="13"/>
      <c r="G113" s="13"/>
      <c r="H113" s="13"/>
      <c r="I113" s="13"/>
      <c r="J113" s="13"/>
      <c r="K113" s="13"/>
      <c r="L113" s="13"/>
      <c r="M113" s="14"/>
      <c r="N113" s="15"/>
      <c r="O113" s="15"/>
      <c r="P113" s="16"/>
      <c r="Q113" s="15"/>
      <c r="R113" s="16"/>
      <c r="S113" s="11"/>
    </row>
    <row r="114" spans="1:19" x14ac:dyDescent="0.2">
      <c r="A114" s="14"/>
      <c r="B114" s="20"/>
      <c r="C114" s="11"/>
      <c r="D114" s="12"/>
      <c r="E114" s="13"/>
      <c r="F114" s="13"/>
      <c r="G114" s="13"/>
      <c r="H114" s="13"/>
      <c r="I114" s="13"/>
      <c r="J114" s="13"/>
      <c r="K114" s="13"/>
      <c r="L114" s="13"/>
      <c r="M114" s="14"/>
      <c r="N114" s="15"/>
      <c r="O114" s="15"/>
      <c r="P114" s="16"/>
      <c r="Q114" s="15"/>
      <c r="R114" s="16"/>
      <c r="S114" s="11"/>
    </row>
    <row r="115" spans="1:19" x14ac:dyDescent="0.2">
      <c r="A115" s="14"/>
      <c r="B115" s="20"/>
      <c r="C115" s="11"/>
      <c r="D115" s="12"/>
      <c r="E115" s="13"/>
      <c r="F115" s="13"/>
      <c r="G115" s="13"/>
      <c r="H115" s="13"/>
      <c r="I115" s="13"/>
      <c r="J115" s="13"/>
      <c r="K115" s="13"/>
      <c r="L115" s="13"/>
      <c r="M115" s="14"/>
      <c r="N115" s="15"/>
      <c r="O115" s="15"/>
      <c r="P115" s="16"/>
      <c r="Q115" s="15"/>
      <c r="R115" s="16"/>
      <c r="S115" s="11"/>
    </row>
    <row r="116" spans="1:19" x14ac:dyDescent="0.2">
      <c r="A116" s="14"/>
      <c r="B116" s="20"/>
      <c r="C116" s="11"/>
      <c r="D116" s="12"/>
      <c r="E116" s="13"/>
      <c r="F116" s="13"/>
      <c r="G116" s="13"/>
      <c r="H116" s="13"/>
      <c r="I116" s="13"/>
      <c r="J116" s="13"/>
      <c r="K116" s="13"/>
      <c r="L116" s="13"/>
      <c r="M116" s="14"/>
      <c r="N116" s="15"/>
      <c r="O116" s="15"/>
      <c r="P116" s="16"/>
      <c r="Q116" s="15"/>
      <c r="R116" s="16"/>
      <c r="S116" s="11"/>
    </row>
    <row r="117" spans="1:19" x14ac:dyDescent="0.2">
      <c r="A117" s="14"/>
      <c r="B117" s="20"/>
      <c r="C117" s="11"/>
      <c r="D117" s="12"/>
      <c r="E117" s="13"/>
      <c r="F117" s="13"/>
      <c r="G117" s="13"/>
      <c r="H117" s="13"/>
      <c r="I117" s="13"/>
      <c r="J117" s="13"/>
      <c r="K117" s="13"/>
      <c r="L117" s="13"/>
      <c r="M117" s="14"/>
      <c r="N117" s="15"/>
      <c r="O117" s="15"/>
      <c r="P117" s="16"/>
      <c r="Q117" s="15"/>
      <c r="R117" s="16"/>
      <c r="S117" s="11"/>
    </row>
    <row r="118" spans="1:19" x14ac:dyDescent="0.2">
      <c r="A118" s="14"/>
      <c r="B118" s="20"/>
      <c r="C118" s="11"/>
      <c r="D118" s="12"/>
      <c r="E118" s="13"/>
      <c r="F118" s="13"/>
      <c r="G118" s="13"/>
      <c r="H118" s="13"/>
      <c r="I118" s="13"/>
      <c r="J118" s="13"/>
      <c r="K118" s="13"/>
      <c r="L118" s="13"/>
      <c r="M118" s="14"/>
      <c r="N118" s="15"/>
      <c r="O118" s="15"/>
      <c r="P118" s="16"/>
      <c r="Q118" s="15"/>
      <c r="R118" s="16"/>
      <c r="S118" s="11"/>
    </row>
    <row r="119" spans="1:19" x14ac:dyDescent="0.2">
      <c r="A119" s="14"/>
      <c r="B119" s="20"/>
      <c r="C119" s="11"/>
      <c r="D119" s="12"/>
      <c r="E119" s="13"/>
      <c r="F119" s="13"/>
      <c r="G119" s="13"/>
      <c r="H119" s="13"/>
      <c r="I119" s="13"/>
      <c r="J119" s="13"/>
      <c r="K119" s="13"/>
      <c r="L119" s="13"/>
      <c r="M119" s="14"/>
      <c r="N119" s="15"/>
      <c r="O119" s="15"/>
      <c r="P119" s="16"/>
      <c r="Q119" s="15"/>
      <c r="R119" s="16"/>
      <c r="S119" s="11"/>
    </row>
    <row r="120" spans="1:19" x14ac:dyDescent="0.2">
      <c r="A120" s="14"/>
      <c r="B120" s="20"/>
      <c r="C120" s="11"/>
      <c r="D120" s="12"/>
      <c r="E120" s="13"/>
      <c r="F120" s="13"/>
      <c r="G120" s="13"/>
      <c r="H120" s="13"/>
      <c r="I120" s="13"/>
      <c r="J120" s="13"/>
      <c r="K120" s="13"/>
      <c r="L120" s="13"/>
      <c r="M120" s="14"/>
      <c r="N120" s="15"/>
      <c r="O120" s="15"/>
      <c r="P120" s="16"/>
      <c r="Q120" s="15"/>
      <c r="R120" s="16"/>
      <c r="S120" s="11"/>
    </row>
    <row r="121" spans="1:19" x14ac:dyDescent="0.2">
      <c r="A121" s="14"/>
      <c r="B121" s="20"/>
      <c r="C121" s="11"/>
      <c r="D121" s="12"/>
      <c r="E121" s="13"/>
      <c r="F121" s="13"/>
      <c r="G121" s="13"/>
      <c r="H121" s="13"/>
      <c r="I121" s="13"/>
      <c r="J121" s="13"/>
      <c r="K121" s="13"/>
      <c r="L121" s="13"/>
      <c r="M121" s="14"/>
      <c r="N121" s="15"/>
      <c r="O121" s="15"/>
      <c r="P121" s="16"/>
      <c r="Q121" s="15"/>
      <c r="R121" s="16"/>
      <c r="S121" s="11"/>
    </row>
    <row r="122" spans="1:19" x14ac:dyDescent="0.2">
      <c r="A122" s="14"/>
      <c r="B122" s="20"/>
      <c r="C122" s="11"/>
      <c r="D122" s="12"/>
      <c r="E122" s="13"/>
      <c r="F122" s="13"/>
      <c r="G122" s="13"/>
      <c r="H122" s="13"/>
      <c r="I122" s="13"/>
      <c r="J122" s="13"/>
      <c r="K122" s="13"/>
      <c r="L122" s="13"/>
      <c r="M122" s="14"/>
      <c r="N122" s="15"/>
      <c r="O122" s="15"/>
      <c r="P122" s="16"/>
      <c r="Q122" s="15"/>
      <c r="R122" s="16"/>
      <c r="S122" s="11"/>
    </row>
    <row r="123" spans="1:19" x14ac:dyDescent="0.2">
      <c r="A123" s="14"/>
      <c r="B123" s="20"/>
      <c r="C123" s="11"/>
      <c r="D123" s="12"/>
      <c r="E123" s="13"/>
      <c r="F123" s="13"/>
      <c r="G123" s="13"/>
      <c r="H123" s="13"/>
      <c r="I123" s="13"/>
      <c r="J123" s="13"/>
      <c r="K123" s="13"/>
      <c r="L123" s="13"/>
      <c r="M123" s="14"/>
      <c r="N123" s="15"/>
      <c r="O123" s="15"/>
      <c r="P123" s="16"/>
      <c r="Q123" s="15"/>
      <c r="R123" s="16"/>
      <c r="S123" s="11"/>
    </row>
    <row r="124" spans="1:19" x14ac:dyDescent="0.2">
      <c r="A124" s="14"/>
      <c r="B124" s="20"/>
      <c r="C124" s="11"/>
      <c r="D124" s="12"/>
      <c r="E124" s="13"/>
      <c r="F124" s="13"/>
      <c r="G124" s="13"/>
      <c r="H124" s="13"/>
      <c r="I124" s="13"/>
      <c r="J124" s="13"/>
      <c r="K124" s="13"/>
      <c r="L124" s="13"/>
      <c r="M124" s="14"/>
      <c r="N124" s="15"/>
      <c r="O124" s="15"/>
      <c r="P124" s="16"/>
      <c r="Q124" s="15"/>
      <c r="R124" s="16"/>
      <c r="S124" s="11"/>
    </row>
    <row r="125" spans="1:19" x14ac:dyDescent="0.2">
      <c r="A125" s="14"/>
      <c r="B125" s="20"/>
      <c r="C125" s="11"/>
      <c r="D125" s="12"/>
      <c r="E125" s="13"/>
      <c r="F125" s="13"/>
      <c r="G125" s="13"/>
      <c r="H125" s="13"/>
      <c r="I125" s="13"/>
      <c r="J125" s="13"/>
      <c r="K125" s="13"/>
      <c r="L125" s="13"/>
      <c r="M125" s="14"/>
      <c r="N125" s="15"/>
      <c r="O125" s="15"/>
      <c r="P125" s="16"/>
      <c r="Q125" s="15"/>
      <c r="R125" s="16"/>
      <c r="S125" s="11"/>
    </row>
    <row r="126" spans="1:19" x14ac:dyDescent="0.2">
      <c r="A126" s="14"/>
      <c r="B126" s="20"/>
      <c r="C126" s="11"/>
      <c r="D126" s="12"/>
      <c r="E126" s="13"/>
      <c r="F126" s="13"/>
      <c r="G126" s="13"/>
      <c r="H126" s="13"/>
      <c r="I126" s="13"/>
      <c r="J126" s="13"/>
      <c r="K126" s="13"/>
      <c r="L126" s="13"/>
      <c r="M126" s="14"/>
      <c r="N126" s="15"/>
      <c r="O126" s="15"/>
      <c r="P126" s="16"/>
      <c r="Q126" s="15"/>
      <c r="R126" s="16"/>
      <c r="S126" s="11"/>
    </row>
    <row r="127" spans="1:19" x14ac:dyDescent="0.2">
      <c r="A127" s="14"/>
      <c r="B127" s="20"/>
      <c r="C127" s="11"/>
      <c r="D127" s="12"/>
      <c r="E127" s="13"/>
      <c r="F127" s="13"/>
      <c r="G127" s="13"/>
      <c r="H127" s="13"/>
      <c r="I127" s="13"/>
      <c r="J127" s="13"/>
      <c r="K127" s="13"/>
      <c r="L127" s="13"/>
      <c r="M127" s="14"/>
      <c r="N127" s="15"/>
      <c r="O127" s="15"/>
      <c r="P127" s="16"/>
      <c r="Q127" s="15"/>
      <c r="R127" s="16"/>
      <c r="S127" s="11"/>
    </row>
    <row r="128" spans="1:19" x14ac:dyDescent="0.2">
      <c r="A128" s="14"/>
      <c r="B128" s="20"/>
      <c r="C128" s="11"/>
      <c r="D128" s="12"/>
      <c r="E128" s="13"/>
      <c r="F128" s="13"/>
      <c r="G128" s="13"/>
      <c r="H128" s="13"/>
      <c r="I128" s="13"/>
      <c r="J128" s="13"/>
      <c r="K128" s="13"/>
      <c r="L128" s="13"/>
      <c r="M128" s="14"/>
      <c r="N128" s="15"/>
      <c r="O128" s="15"/>
      <c r="P128" s="16"/>
      <c r="Q128" s="15"/>
      <c r="R128" s="16"/>
      <c r="S128" s="11"/>
    </row>
    <row r="129" spans="1:19" x14ac:dyDescent="0.2">
      <c r="A129" s="14"/>
      <c r="B129" s="20"/>
      <c r="C129" s="11"/>
      <c r="D129" s="12"/>
      <c r="E129" s="13"/>
      <c r="F129" s="13"/>
      <c r="G129" s="13"/>
      <c r="H129" s="13"/>
      <c r="I129" s="13"/>
      <c r="J129" s="13"/>
      <c r="K129" s="13"/>
      <c r="L129" s="13"/>
      <c r="M129" s="14"/>
      <c r="N129" s="15"/>
      <c r="O129" s="15"/>
      <c r="P129" s="16"/>
      <c r="Q129" s="15"/>
      <c r="R129" s="16"/>
      <c r="S129" s="11"/>
    </row>
    <row r="130" spans="1:19" x14ac:dyDescent="0.2">
      <c r="A130" s="14"/>
      <c r="B130" s="20"/>
      <c r="C130" s="11"/>
      <c r="D130" s="12"/>
      <c r="E130" s="13"/>
      <c r="F130" s="13"/>
      <c r="G130" s="13"/>
      <c r="H130" s="13"/>
      <c r="I130" s="13"/>
      <c r="J130" s="13"/>
      <c r="K130" s="13"/>
      <c r="L130" s="13"/>
      <c r="M130" s="14"/>
      <c r="N130" s="15"/>
      <c r="O130" s="15"/>
      <c r="P130" s="16"/>
      <c r="Q130" s="15"/>
      <c r="R130" s="16"/>
      <c r="S130" s="11"/>
    </row>
    <row r="131" spans="1:19" x14ac:dyDescent="0.2">
      <c r="A131" s="14"/>
      <c r="B131" s="20"/>
      <c r="C131" s="11"/>
      <c r="D131" s="12"/>
      <c r="E131" s="13"/>
      <c r="F131" s="13"/>
      <c r="G131" s="13"/>
      <c r="H131" s="13"/>
      <c r="I131" s="13"/>
      <c r="J131" s="13"/>
      <c r="K131" s="13"/>
      <c r="L131" s="13"/>
      <c r="M131" s="14"/>
      <c r="N131" s="15"/>
      <c r="O131" s="15"/>
      <c r="P131" s="16"/>
      <c r="Q131" s="15"/>
      <c r="R131" s="16"/>
      <c r="S131" s="11"/>
    </row>
    <row r="132" spans="1:19" x14ac:dyDescent="0.2">
      <c r="A132" s="14"/>
      <c r="B132" s="20"/>
      <c r="C132" s="11"/>
      <c r="D132" s="12"/>
      <c r="E132" s="13"/>
      <c r="F132" s="13"/>
      <c r="G132" s="13"/>
      <c r="H132" s="13"/>
      <c r="I132" s="13"/>
      <c r="J132" s="13"/>
      <c r="K132" s="13"/>
      <c r="L132" s="13"/>
      <c r="M132" s="14"/>
      <c r="N132" s="15"/>
      <c r="O132" s="15"/>
      <c r="P132" s="16"/>
      <c r="Q132" s="15"/>
      <c r="R132" s="16"/>
      <c r="S132" s="11"/>
    </row>
    <row r="133" spans="1:19" x14ac:dyDescent="0.2">
      <c r="A133" s="14"/>
      <c r="B133" s="20"/>
      <c r="C133" s="11"/>
      <c r="D133" s="12"/>
      <c r="E133" s="13"/>
      <c r="F133" s="13"/>
      <c r="G133" s="13"/>
      <c r="H133" s="13"/>
      <c r="I133" s="13"/>
      <c r="J133" s="13"/>
      <c r="K133" s="13"/>
      <c r="L133" s="13"/>
      <c r="M133" s="14"/>
      <c r="N133" s="15"/>
      <c r="O133" s="15"/>
      <c r="P133" s="16"/>
      <c r="Q133" s="15"/>
      <c r="R133" s="16"/>
      <c r="S133" s="11"/>
    </row>
    <row r="134" spans="1:19" x14ac:dyDescent="0.2">
      <c r="A134" s="14"/>
      <c r="B134" s="20"/>
      <c r="C134" s="11"/>
      <c r="D134" s="12"/>
      <c r="E134" s="13"/>
      <c r="F134" s="13"/>
      <c r="G134" s="13"/>
      <c r="H134" s="13"/>
      <c r="I134" s="13"/>
      <c r="J134" s="13"/>
      <c r="K134" s="13"/>
      <c r="L134" s="13"/>
      <c r="M134" s="14"/>
      <c r="N134" s="15"/>
      <c r="O134" s="15"/>
      <c r="P134" s="16"/>
      <c r="Q134" s="15"/>
      <c r="R134" s="16"/>
      <c r="S134" s="11"/>
    </row>
    <row r="135" spans="1:19" x14ac:dyDescent="0.2">
      <c r="A135" s="14"/>
      <c r="B135" s="20"/>
      <c r="C135" s="11"/>
      <c r="D135" s="12"/>
      <c r="E135" s="13"/>
      <c r="F135" s="13"/>
      <c r="G135" s="13"/>
      <c r="H135" s="13"/>
      <c r="I135" s="13"/>
      <c r="J135" s="13"/>
      <c r="K135" s="13"/>
      <c r="L135" s="13"/>
      <c r="M135" s="14"/>
      <c r="N135" s="15"/>
      <c r="O135" s="15"/>
      <c r="P135" s="16"/>
      <c r="Q135" s="15"/>
      <c r="R135" s="16"/>
      <c r="S135" s="11"/>
    </row>
    <row r="136" spans="1:19" x14ac:dyDescent="0.2">
      <c r="A136" s="14"/>
      <c r="B136" s="20"/>
      <c r="C136" s="11"/>
      <c r="D136" s="12"/>
      <c r="E136" s="13"/>
      <c r="F136" s="13"/>
      <c r="G136" s="13"/>
      <c r="H136" s="13"/>
      <c r="I136" s="13"/>
      <c r="J136" s="13"/>
      <c r="K136" s="13"/>
      <c r="L136" s="13"/>
      <c r="M136" s="14"/>
      <c r="N136" s="15"/>
      <c r="O136" s="15"/>
      <c r="P136" s="16"/>
      <c r="Q136" s="15"/>
      <c r="R136" s="16"/>
      <c r="S136" s="11"/>
    </row>
    <row r="137" spans="1:19" x14ac:dyDescent="0.2">
      <c r="A137" s="14"/>
      <c r="B137" s="20"/>
      <c r="C137" s="11"/>
      <c r="D137" s="12"/>
      <c r="E137" s="13"/>
      <c r="F137" s="13"/>
      <c r="G137" s="13"/>
      <c r="H137" s="13"/>
      <c r="I137" s="13"/>
      <c r="J137" s="13"/>
      <c r="K137" s="13"/>
      <c r="L137" s="13"/>
      <c r="M137" s="14"/>
      <c r="N137" s="15"/>
      <c r="O137" s="15"/>
      <c r="P137" s="16"/>
      <c r="Q137" s="15"/>
      <c r="R137" s="16"/>
      <c r="S137" s="11"/>
    </row>
    <row r="138" spans="1:19" x14ac:dyDescent="0.2">
      <c r="A138" s="14"/>
      <c r="B138" s="20"/>
      <c r="C138" s="11"/>
      <c r="D138" s="12"/>
      <c r="E138" s="13"/>
      <c r="F138" s="13"/>
      <c r="G138" s="13"/>
      <c r="H138" s="13"/>
      <c r="I138" s="13"/>
      <c r="J138" s="13"/>
      <c r="K138" s="13"/>
      <c r="L138" s="13"/>
      <c r="M138" s="14"/>
      <c r="N138" s="15"/>
      <c r="O138" s="15"/>
      <c r="P138" s="16"/>
      <c r="Q138" s="15"/>
      <c r="R138" s="16"/>
      <c r="S138" s="11"/>
    </row>
    <row r="139" spans="1:19" x14ac:dyDescent="0.2">
      <c r="A139" s="14"/>
      <c r="B139" s="20"/>
      <c r="C139" s="11"/>
      <c r="D139" s="12"/>
      <c r="E139" s="13"/>
      <c r="F139" s="13"/>
      <c r="G139" s="13"/>
      <c r="H139" s="13"/>
      <c r="I139" s="13"/>
      <c r="J139" s="13"/>
      <c r="K139" s="13"/>
      <c r="L139" s="13"/>
      <c r="M139" s="14"/>
      <c r="N139" s="15"/>
      <c r="O139" s="15"/>
      <c r="P139" s="16"/>
      <c r="Q139" s="15"/>
      <c r="R139" s="16"/>
      <c r="S139" s="11"/>
    </row>
    <row r="140" spans="1:19" x14ac:dyDescent="0.2">
      <c r="A140" s="14"/>
      <c r="B140" s="20"/>
      <c r="C140" s="11"/>
      <c r="D140" s="12"/>
      <c r="E140" s="13"/>
      <c r="F140" s="13"/>
      <c r="G140" s="13"/>
      <c r="H140" s="13"/>
      <c r="I140" s="13"/>
      <c r="J140" s="13"/>
      <c r="K140" s="13"/>
      <c r="L140" s="13"/>
      <c r="M140" s="14"/>
      <c r="N140" s="15"/>
      <c r="O140" s="15"/>
      <c r="P140" s="16"/>
      <c r="Q140" s="15"/>
      <c r="R140" s="16"/>
      <c r="S140" s="11"/>
    </row>
    <row r="141" spans="1:19" x14ac:dyDescent="0.2">
      <c r="A141" s="14"/>
      <c r="B141" s="20"/>
      <c r="C141" s="11"/>
      <c r="D141" s="12"/>
      <c r="E141" s="13"/>
      <c r="F141" s="13"/>
      <c r="G141" s="13"/>
      <c r="H141" s="13"/>
      <c r="I141" s="13"/>
      <c r="J141" s="13"/>
      <c r="K141" s="13"/>
      <c r="L141" s="13"/>
      <c r="M141" s="14"/>
      <c r="N141" s="15"/>
      <c r="O141" s="15"/>
      <c r="P141" s="16"/>
      <c r="Q141" s="15"/>
      <c r="R141" s="16"/>
      <c r="S141" s="11"/>
    </row>
    <row r="142" spans="1:19" x14ac:dyDescent="0.2">
      <c r="A142" s="14"/>
      <c r="B142" s="20"/>
      <c r="C142" s="11"/>
      <c r="D142" s="12"/>
      <c r="E142" s="13"/>
      <c r="F142" s="13"/>
      <c r="G142" s="13"/>
      <c r="H142" s="13"/>
      <c r="I142" s="13"/>
      <c r="J142" s="13"/>
      <c r="K142" s="13"/>
      <c r="L142" s="13"/>
      <c r="M142" s="14"/>
      <c r="N142" s="15"/>
      <c r="O142" s="15"/>
      <c r="P142" s="16"/>
      <c r="Q142" s="15"/>
      <c r="R142" s="16"/>
      <c r="S142" s="11"/>
    </row>
    <row r="143" spans="1:19" x14ac:dyDescent="0.2">
      <c r="A143" s="14"/>
      <c r="B143" s="20"/>
      <c r="C143" s="11"/>
      <c r="D143" s="12"/>
      <c r="E143" s="13"/>
      <c r="F143" s="13"/>
      <c r="G143" s="13"/>
      <c r="H143" s="13"/>
      <c r="I143" s="13"/>
      <c r="J143" s="13"/>
      <c r="K143" s="13"/>
      <c r="L143" s="13"/>
      <c r="M143" s="14"/>
      <c r="N143" s="15"/>
      <c r="O143" s="15"/>
      <c r="P143" s="16"/>
      <c r="Q143" s="15"/>
      <c r="R143" s="16"/>
      <c r="S143" s="11"/>
    </row>
    <row r="144" spans="1:19" x14ac:dyDescent="0.2">
      <c r="A144" s="14"/>
      <c r="B144" s="20"/>
      <c r="C144" s="11"/>
      <c r="D144" s="12"/>
      <c r="E144" s="13"/>
      <c r="F144" s="13"/>
      <c r="G144" s="13"/>
      <c r="H144" s="13"/>
      <c r="I144" s="13"/>
      <c r="J144" s="13"/>
      <c r="K144" s="13"/>
      <c r="L144" s="13"/>
      <c r="M144" s="14"/>
      <c r="N144" s="15"/>
      <c r="O144" s="15"/>
      <c r="P144" s="16"/>
      <c r="Q144" s="15"/>
      <c r="R144" s="16"/>
      <c r="S144" s="11"/>
    </row>
    <row r="145" spans="1:19" x14ac:dyDescent="0.2">
      <c r="A145" s="14"/>
      <c r="B145" s="20"/>
      <c r="C145" s="11"/>
      <c r="D145" s="12"/>
      <c r="E145" s="13"/>
      <c r="F145" s="13"/>
      <c r="G145" s="13"/>
      <c r="H145" s="13"/>
      <c r="I145" s="13"/>
      <c r="J145" s="13"/>
      <c r="K145" s="13"/>
      <c r="L145" s="13"/>
      <c r="M145" s="14"/>
      <c r="N145" s="15"/>
      <c r="O145" s="15"/>
      <c r="P145" s="16"/>
      <c r="Q145" s="15"/>
      <c r="R145" s="16"/>
      <c r="S145" s="11"/>
    </row>
    <row r="146" spans="1:19" x14ac:dyDescent="0.2">
      <c r="A146" s="14"/>
      <c r="B146" s="20"/>
      <c r="C146" s="11"/>
      <c r="D146" s="12"/>
      <c r="E146" s="13"/>
      <c r="F146" s="13"/>
      <c r="G146" s="13"/>
      <c r="H146" s="13"/>
      <c r="I146" s="13"/>
      <c r="J146" s="13"/>
      <c r="K146" s="13"/>
      <c r="L146" s="13"/>
      <c r="M146" s="14"/>
      <c r="N146" s="15"/>
      <c r="O146" s="15"/>
      <c r="P146" s="16"/>
      <c r="Q146" s="15"/>
      <c r="R146" s="16"/>
      <c r="S146" s="11"/>
    </row>
    <row r="147" spans="1:19" x14ac:dyDescent="0.2">
      <c r="A147" s="14"/>
      <c r="B147" s="20"/>
      <c r="C147" s="11"/>
      <c r="D147" s="12"/>
      <c r="E147" s="13"/>
      <c r="F147" s="13"/>
      <c r="G147" s="13"/>
      <c r="H147" s="13"/>
      <c r="I147" s="13"/>
      <c r="J147" s="13"/>
      <c r="K147" s="13"/>
      <c r="L147" s="13"/>
      <c r="M147" s="14"/>
      <c r="N147" s="15"/>
      <c r="O147" s="15"/>
      <c r="P147" s="16"/>
      <c r="Q147" s="15"/>
      <c r="R147" s="16"/>
      <c r="S147" s="11"/>
    </row>
    <row r="148" spans="1:19" x14ac:dyDescent="0.2">
      <c r="A148" s="14"/>
      <c r="B148" s="20"/>
      <c r="C148" s="11"/>
      <c r="D148" s="12"/>
      <c r="E148" s="13"/>
      <c r="F148" s="13"/>
      <c r="G148" s="13"/>
      <c r="H148" s="13"/>
      <c r="I148" s="13"/>
      <c r="J148" s="13"/>
      <c r="K148" s="13"/>
      <c r="L148" s="13"/>
      <c r="M148" s="14"/>
      <c r="N148" s="15"/>
      <c r="O148" s="15"/>
      <c r="P148" s="16"/>
      <c r="Q148" s="15"/>
      <c r="R148" s="16"/>
      <c r="S148" s="11"/>
    </row>
    <row r="149" spans="1:19" x14ac:dyDescent="0.2">
      <c r="A149" s="14"/>
      <c r="B149" s="20"/>
      <c r="C149" s="11"/>
      <c r="D149" s="12"/>
      <c r="E149" s="13"/>
      <c r="F149" s="13"/>
      <c r="G149" s="13"/>
      <c r="H149" s="13"/>
      <c r="I149" s="13"/>
      <c r="J149" s="13"/>
      <c r="K149" s="13"/>
      <c r="L149" s="13"/>
      <c r="M149" s="14"/>
      <c r="N149" s="15"/>
      <c r="O149" s="15"/>
      <c r="P149" s="16"/>
      <c r="Q149" s="15"/>
      <c r="R149" s="16"/>
      <c r="S149" s="11"/>
    </row>
    <row r="150" spans="1:19" x14ac:dyDescent="0.2">
      <c r="A150" s="14"/>
      <c r="B150" s="20"/>
      <c r="C150" s="11"/>
      <c r="D150" s="12"/>
      <c r="E150" s="13"/>
      <c r="F150" s="13"/>
      <c r="G150" s="13"/>
      <c r="H150" s="13"/>
      <c r="I150" s="13"/>
      <c r="J150" s="13"/>
      <c r="K150" s="13"/>
      <c r="L150" s="13"/>
      <c r="M150" s="14"/>
      <c r="N150" s="15"/>
      <c r="O150" s="15"/>
      <c r="P150" s="16"/>
      <c r="Q150" s="15"/>
      <c r="R150" s="16"/>
      <c r="S150" s="11"/>
    </row>
    <row r="151" spans="1:19" x14ac:dyDescent="0.2">
      <c r="A151" s="14"/>
      <c r="B151" s="20"/>
      <c r="C151" s="11"/>
      <c r="D151" s="12"/>
      <c r="E151" s="13"/>
      <c r="F151" s="13"/>
      <c r="G151" s="13"/>
      <c r="H151" s="13"/>
      <c r="I151" s="13"/>
      <c r="J151" s="13"/>
      <c r="K151" s="13"/>
      <c r="L151" s="13"/>
      <c r="M151" s="14"/>
      <c r="N151" s="15"/>
      <c r="O151" s="15"/>
      <c r="P151" s="16"/>
      <c r="Q151" s="15"/>
      <c r="R151" s="16"/>
      <c r="S151" s="11"/>
    </row>
    <row r="152" spans="1:19" x14ac:dyDescent="0.2">
      <c r="A152" s="14"/>
      <c r="B152" s="20"/>
      <c r="C152" s="11"/>
      <c r="D152" s="12"/>
      <c r="E152" s="13"/>
      <c r="F152" s="13"/>
      <c r="G152" s="13"/>
      <c r="H152" s="13"/>
      <c r="I152" s="13"/>
      <c r="J152" s="13"/>
      <c r="K152" s="13"/>
      <c r="L152" s="13"/>
      <c r="M152" s="14"/>
      <c r="N152" s="15"/>
      <c r="O152" s="15"/>
      <c r="P152" s="16"/>
      <c r="Q152" s="15"/>
      <c r="R152" s="16"/>
      <c r="S152" s="11"/>
    </row>
    <row r="153" spans="1:19" x14ac:dyDescent="0.2">
      <c r="A153" s="14"/>
      <c r="B153" s="20"/>
      <c r="C153" s="11"/>
      <c r="D153" s="12"/>
      <c r="E153" s="13"/>
      <c r="F153" s="13"/>
      <c r="G153" s="13"/>
      <c r="H153" s="13"/>
      <c r="I153" s="13"/>
      <c r="J153" s="13"/>
      <c r="K153" s="13"/>
      <c r="L153" s="13"/>
      <c r="M153" s="14"/>
      <c r="N153" s="15"/>
      <c r="O153" s="15"/>
      <c r="P153" s="16"/>
      <c r="Q153" s="15"/>
      <c r="R153" s="16"/>
      <c r="S153" s="11"/>
    </row>
    <row r="154" spans="1:19" x14ac:dyDescent="0.2">
      <c r="A154" s="14"/>
      <c r="B154" s="20"/>
      <c r="C154" s="11"/>
      <c r="D154" s="12"/>
      <c r="E154" s="13"/>
      <c r="F154" s="13"/>
      <c r="G154" s="13"/>
      <c r="H154" s="13"/>
      <c r="I154" s="13"/>
      <c r="J154" s="13"/>
      <c r="K154" s="13"/>
      <c r="L154" s="13"/>
      <c r="M154" s="14"/>
      <c r="N154" s="15"/>
      <c r="O154" s="15"/>
      <c r="P154" s="16"/>
      <c r="Q154" s="15"/>
      <c r="R154" s="16"/>
      <c r="S154" s="11"/>
    </row>
    <row r="155" spans="1:19" x14ac:dyDescent="0.2">
      <c r="A155" s="14"/>
      <c r="B155" s="20"/>
      <c r="C155" s="11"/>
      <c r="D155" s="12"/>
      <c r="E155" s="13"/>
      <c r="F155" s="13"/>
      <c r="G155" s="13"/>
      <c r="H155" s="13"/>
      <c r="I155" s="13"/>
      <c r="J155" s="13"/>
      <c r="K155" s="13"/>
      <c r="L155" s="13"/>
      <c r="M155" s="14"/>
      <c r="N155" s="15"/>
      <c r="O155" s="15"/>
      <c r="P155" s="16"/>
      <c r="Q155" s="15"/>
      <c r="R155" s="16"/>
      <c r="S155" s="11"/>
    </row>
    <row r="156" spans="1:19" x14ac:dyDescent="0.2">
      <c r="A156" s="14"/>
      <c r="B156" s="20"/>
      <c r="C156" s="11"/>
      <c r="D156" s="12"/>
      <c r="E156" s="13"/>
      <c r="F156" s="13"/>
      <c r="G156" s="13"/>
      <c r="H156" s="13"/>
      <c r="I156" s="13"/>
      <c r="J156" s="13"/>
      <c r="K156" s="13"/>
      <c r="L156" s="13"/>
      <c r="M156" s="14"/>
      <c r="N156" s="15"/>
      <c r="O156" s="15"/>
      <c r="P156" s="16"/>
      <c r="Q156" s="15"/>
      <c r="R156" s="16"/>
      <c r="S156" s="11"/>
    </row>
    <row r="157" spans="1:19" x14ac:dyDescent="0.2">
      <c r="A157" s="14"/>
      <c r="B157" s="20"/>
      <c r="C157" s="11"/>
      <c r="D157" s="12"/>
      <c r="E157" s="13"/>
      <c r="F157" s="13"/>
      <c r="G157" s="13"/>
      <c r="H157" s="13"/>
      <c r="I157" s="13"/>
      <c r="J157" s="13"/>
      <c r="K157" s="13"/>
      <c r="L157" s="13"/>
      <c r="M157" s="14"/>
      <c r="N157" s="15"/>
      <c r="O157" s="15"/>
      <c r="P157" s="16"/>
      <c r="Q157" s="15"/>
      <c r="R157" s="16"/>
      <c r="S157" s="11"/>
    </row>
    <row r="158" spans="1:19" x14ac:dyDescent="0.2">
      <c r="A158" s="14"/>
      <c r="B158" s="20"/>
      <c r="C158" s="11"/>
      <c r="D158" s="12"/>
      <c r="E158" s="13"/>
      <c r="F158" s="13"/>
      <c r="G158" s="13"/>
      <c r="H158" s="13"/>
      <c r="I158" s="13"/>
      <c r="J158" s="13"/>
      <c r="K158" s="13"/>
      <c r="L158" s="13"/>
      <c r="M158" s="14"/>
      <c r="N158" s="15"/>
      <c r="O158" s="15"/>
      <c r="P158" s="16"/>
      <c r="Q158" s="15"/>
      <c r="R158" s="16"/>
      <c r="S158" s="11"/>
    </row>
    <row r="159" spans="1:19" x14ac:dyDescent="0.2">
      <c r="A159" s="14"/>
      <c r="B159" s="20"/>
      <c r="C159" s="11"/>
      <c r="D159" s="12"/>
      <c r="E159" s="13"/>
      <c r="F159" s="13"/>
      <c r="G159" s="13"/>
      <c r="H159" s="13"/>
      <c r="I159" s="13"/>
      <c r="J159" s="13"/>
      <c r="K159" s="13"/>
      <c r="L159" s="13"/>
      <c r="M159" s="14"/>
      <c r="N159" s="15"/>
      <c r="O159" s="15"/>
      <c r="P159" s="16"/>
      <c r="Q159" s="15"/>
      <c r="R159" s="16"/>
      <c r="S159" s="11"/>
    </row>
    <row r="160" spans="1:19" x14ac:dyDescent="0.2">
      <c r="A160" s="14"/>
      <c r="B160" s="20"/>
      <c r="C160" s="11"/>
      <c r="D160" s="12"/>
      <c r="E160" s="13"/>
      <c r="F160" s="13"/>
      <c r="G160" s="13"/>
      <c r="H160" s="13"/>
      <c r="I160" s="13"/>
      <c r="J160" s="13"/>
      <c r="K160" s="13"/>
      <c r="L160" s="13"/>
      <c r="M160" s="14"/>
      <c r="N160" s="15"/>
      <c r="O160" s="15"/>
      <c r="P160" s="16"/>
      <c r="Q160" s="15"/>
      <c r="R160" s="16"/>
      <c r="S160" s="11"/>
    </row>
    <row r="161" spans="1:19" x14ac:dyDescent="0.2">
      <c r="A161" s="14"/>
      <c r="B161" s="20"/>
      <c r="C161" s="11"/>
      <c r="D161" s="12"/>
      <c r="E161" s="13"/>
      <c r="F161" s="13"/>
      <c r="G161" s="13"/>
      <c r="H161" s="13"/>
      <c r="I161" s="13"/>
      <c r="J161" s="13"/>
      <c r="K161" s="13"/>
      <c r="L161" s="13"/>
      <c r="M161" s="14"/>
      <c r="N161" s="15"/>
      <c r="O161" s="15"/>
      <c r="P161" s="16"/>
      <c r="Q161" s="15"/>
      <c r="R161" s="16"/>
      <c r="S161" s="11"/>
    </row>
    <row r="162" spans="1:19" x14ac:dyDescent="0.2">
      <c r="A162" s="14"/>
      <c r="B162" s="20"/>
      <c r="C162" s="11"/>
      <c r="D162" s="12"/>
      <c r="E162" s="13"/>
      <c r="F162" s="13"/>
      <c r="G162" s="13"/>
      <c r="H162" s="13"/>
      <c r="I162" s="13"/>
      <c r="J162" s="13"/>
      <c r="K162" s="13"/>
      <c r="L162" s="13"/>
      <c r="M162" s="14"/>
      <c r="N162" s="15"/>
      <c r="O162" s="15"/>
      <c r="P162" s="16"/>
      <c r="Q162" s="15"/>
      <c r="R162" s="16"/>
      <c r="S162" s="11"/>
    </row>
    <row r="163" spans="1:19" x14ac:dyDescent="0.2">
      <c r="A163" s="14"/>
      <c r="B163" s="20"/>
      <c r="C163" s="11"/>
      <c r="D163" s="12"/>
      <c r="E163" s="13"/>
      <c r="F163" s="13"/>
      <c r="G163" s="13"/>
      <c r="H163" s="13"/>
      <c r="I163" s="13"/>
      <c r="J163" s="13"/>
      <c r="K163" s="13"/>
      <c r="L163" s="13"/>
      <c r="M163" s="14"/>
      <c r="N163" s="15"/>
      <c r="O163" s="15"/>
      <c r="P163" s="16"/>
      <c r="Q163" s="15"/>
      <c r="R163" s="16"/>
      <c r="S163" s="11"/>
    </row>
    <row r="164" spans="1:19" x14ac:dyDescent="0.2">
      <c r="A164" s="14"/>
      <c r="B164" s="20"/>
      <c r="C164" s="11"/>
      <c r="D164" s="12"/>
      <c r="E164" s="13"/>
      <c r="F164" s="13"/>
      <c r="G164" s="13"/>
      <c r="H164" s="13"/>
      <c r="I164" s="13"/>
      <c r="J164" s="13"/>
      <c r="K164" s="13"/>
      <c r="L164" s="13"/>
      <c r="M164" s="14"/>
      <c r="N164" s="15"/>
      <c r="O164" s="15"/>
      <c r="P164" s="16"/>
      <c r="Q164" s="15"/>
      <c r="R164" s="16"/>
      <c r="S164" s="11"/>
    </row>
    <row r="165" spans="1:19" x14ac:dyDescent="0.2">
      <c r="A165" s="14"/>
      <c r="B165" s="20"/>
      <c r="C165" s="11"/>
      <c r="D165" s="12"/>
      <c r="E165" s="13"/>
      <c r="F165" s="13"/>
      <c r="G165" s="13"/>
      <c r="H165" s="13"/>
      <c r="I165" s="13"/>
      <c r="J165" s="13"/>
      <c r="K165" s="13"/>
      <c r="L165" s="13"/>
      <c r="M165" s="14"/>
      <c r="N165" s="15"/>
      <c r="O165" s="15"/>
      <c r="P165" s="16"/>
      <c r="Q165" s="15"/>
      <c r="R165" s="16"/>
      <c r="S165" s="11"/>
    </row>
    <row r="166" spans="1:19" x14ac:dyDescent="0.2">
      <c r="A166" s="14"/>
      <c r="B166" s="20"/>
      <c r="C166" s="11"/>
      <c r="D166" s="12"/>
      <c r="E166" s="13"/>
      <c r="F166" s="13"/>
      <c r="G166" s="13"/>
      <c r="H166" s="13"/>
      <c r="I166" s="13"/>
      <c r="J166" s="13"/>
      <c r="K166" s="13"/>
      <c r="L166" s="13"/>
      <c r="M166" s="14"/>
      <c r="N166" s="15"/>
      <c r="O166" s="15"/>
      <c r="P166" s="16"/>
      <c r="Q166" s="15"/>
      <c r="R166" s="16"/>
      <c r="S166" s="11"/>
    </row>
    <row r="167" spans="1:19" x14ac:dyDescent="0.2">
      <c r="A167" s="14"/>
      <c r="B167" s="20"/>
      <c r="C167" s="11"/>
      <c r="D167" s="12"/>
      <c r="E167" s="13"/>
      <c r="F167" s="13"/>
      <c r="G167" s="13"/>
      <c r="H167" s="13"/>
      <c r="I167" s="13"/>
      <c r="J167" s="13"/>
      <c r="K167" s="13"/>
      <c r="L167" s="13"/>
      <c r="M167" s="14"/>
      <c r="N167" s="15"/>
      <c r="O167" s="15"/>
      <c r="P167" s="16"/>
      <c r="Q167" s="15"/>
      <c r="R167" s="16"/>
      <c r="S167" s="11"/>
    </row>
    <row r="168" spans="1:19" x14ac:dyDescent="0.2">
      <c r="A168" s="14"/>
      <c r="B168" s="20"/>
      <c r="C168" s="11"/>
      <c r="D168" s="12"/>
      <c r="E168" s="13"/>
      <c r="F168" s="13"/>
      <c r="G168" s="13"/>
      <c r="H168" s="13"/>
      <c r="I168" s="13"/>
      <c r="J168" s="13"/>
      <c r="K168" s="13"/>
      <c r="L168" s="13"/>
      <c r="M168" s="14"/>
      <c r="N168" s="15"/>
      <c r="O168" s="15"/>
      <c r="P168" s="16"/>
      <c r="Q168" s="15"/>
      <c r="R168" s="16"/>
      <c r="S168" s="11"/>
    </row>
    <row r="169" spans="1:19" x14ac:dyDescent="0.2">
      <c r="A169" s="14"/>
      <c r="B169" s="20"/>
      <c r="C169" s="11"/>
      <c r="D169" s="12"/>
      <c r="E169" s="13"/>
      <c r="F169" s="13"/>
      <c r="G169" s="13"/>
      <c r="H169" s="13"/>
      <c r="I169" s="13"/>
      <c r="J169" s="13"/>
      <c r="K169" s="13"/>
      <c r="L169" s="13"/>
      <c r="M169" s="14"/>
      <c r="N169" s="15"/>
      <c r="O169" s="15"/>
      <c r="P169" s="16"/>
      <c r="Q169" s="15"/>
      <c r="R169" s="16"/>
      <c r="S169" s="11"/>
    </row>
    <row r="170" spans="1:19" x14ac:dyDescent="0.2">
      <c r="A170" s="14"/>
      <c r="B170" s="20"/>
      <c r="C170" s="11"/>
      <c r="D170" s="12"/>
      <c r="E170" s="13"/>
      <c r="F170" s="13"/>
      <c r="G170" s="13"/>
      <c r="H170" s="13"/>
      <c r="I170" s="13"/>
      <c r="J170" s="13"/>
      <c r="K170" s="13"/>
      <c r="L170" s="13"/>
      <c r="M170" s="14"/>
      <c r="N170" s="15"/>
      <c r="O170" s="15"/>
      <c r="P170" s="16"/>
      <c r="Q170" s="15"/>
      <c r="R170" s="16"/>
      <c r="S170" s="11"/>
    </row>
    <row r="171" spans="1:19" x14ac:dyDescent="0.2">
      <c r="A171" s="14"/>
      <c r="B171" s="20"/>
      <c r="C171" s="11"/>
      <c r="D171" s="12"/>
      <c r="E171" s="13"/>
      <c r="F171" s="13"/>
      <c r="G171" s="13"/>
      <c r="H171" s="13"/>
      <c r="I171" s="13"/>
      <c r="J171" s="13"/>
      <c r="K171" s="13"/>
      <c r="L171" s="13"/>
      <c r="M171" s="14"/>
      <c r="N171" s="15"/>
      <c r="O171" s="15"/>
      <c r="P171" s="16"/>
      <c r="Q171" s="15"/>
      <c r="R171" s="16"/>
      <c r="S171" s="11"/>
    </row>
    <row r="172" spans="1:19" x14ac:dyDescent="0.2">
      <c r="A172" s="14"/>
      <c r="B172" s="20"/>
      <c r="C172" s="11"/>
      <c r="D172" s="12"/>
      <c r="E172" s="13"/>
      <c r="F172" s="13"/>
      <c r="G172" s="13"/>
      <c r="H172" s="13"/>
      <c r="I172" s="13"/>
      <c r="J172" s="13"/>
      <c r="K172" s="13"/>
      <c r="L172" s="13"/>
      <c r="M172" s="14"/>
      <c r="N172" s="15"/>
      <c r="O172" s="15"/>
      <c r="P172" s="16"/>
      <c r="Q172" s="15"/>
      <c r="R172" s="16"/>
      <c r="S172" s="11"/>
    </row>
    <row r="173" spans="1:19" x14ac:dyDescent="0.2">
      <c r="A173" s="14"/>
      <c r="B173" s="20"/>
      <c r="C173" s="11"/>
      <c r="D173" s="12"/>
      <c r="E173" s="13"/>
      <c r="F173" s="13"/>
      <c r="G173" s="13"/>
      <c r="H173" s="13"/>
      <c r="I173" s="13"/>
      <c r="J173" s="13"/>
      <c r="K173" s="13"/>
      <c r="L173" s="13"/>
      <c r="M173" s="14"/>
      <c r="N173" s="15"/>
      <c r="O173" s="15"/>
      <c r="P173" s="16"/>
      <c r="Q173" s="15"/>
      <c r="R173" s="16"/>
      <c r="S173" s="11"/>
    </row>
    <row r="174" spans="1:19" x14ac:dyDescent="0.2">
      <c r="A174" s="14"/>
      <c r="B174" s="20"/>
      <c r="C174" s="11"/>
      <c r="D174" s="12"/>
      <c r="E174" s="13"/>
      <c r="F174" s="13"/>
      <c r="G174" s="13"/>
      <c r="H174" s="13"/>
      <c r="I174" s="13"/>
      <c r="J174" s="13"/>
      <c r="K174" s="13"/>
      <c r="L174" s="13"/>
      <c r="M174" s="14"/>
      <c r="N174" s="15"/>
      <c r="O174" s="15"/>
      <c r="P174" s="16"/>
      <c r="Q174" s="15"/>
      <c r="R174" s="16"/>
      <c r="S174" s="11"/>
    </row>
    <row r="175" spans="1:19" x14ac:dyDescent="0.2">
      <c r="A175" s="14"/>
      <c r="B175" s="20"/>
      <c r="C175" s="11"/>
      <c r="D175" s="12"/>
      <c r="E175" s="13"/>
      <c r="F175" s="13"/>
      <c r="G175" s="13"/>
      <c r="H175" s="13"/>
      <c r="I175" s="13"/>
      <c r="J175" s="13"/>
      <c r="K175" s="13"/>
      <c r="L175" s="13"/>
      <c r="M175" s="14"/>
      <c r="N175" s="15"/>
      <c r="O175" s="15"/>
      <c r="P175" s="16"/>
      <c r="Q175" s="15"/>
      <c r="R175" s="16"/>
      <c r="S175" s="11"/>
    </row>
    <row r="176" spans="1:19" x14ac:dyDescent="0.2">
      <c r="A176" s="14"/>
      <c r="B176" s="20"/>
      <c r="C176" s="11"/>
      <c r="D176" s="12"/>
      <c r="E176" s="13"/>
      <c r="F176" s="13"/>
      <c r="G176" s="13"/>
      <c r="H176" s="13"/>
      <c r="I176" s="13"/>
      <c r="J176" s="13"/>
      <c r="K176" s="13"/>
      <c r="L176" s="13"/>
      <c r="M176" s="14"/>
      <c r="N176" s="15"/>
      <c r="O176" s="15"/>
      <c r="P176" s="16"/>
      <c r="Q176" s="15"/>
      <c r="R176" s="16"/>
      <c r="S176" s="11"/>
    </row>
    <row r="177" spans="1:19" x14ac:dyDescent="0.2">
      <c r="A177" s="14"/>
      <c r="B177" s="20"/>
      <c r="C177" s="11"/>
      <c r="D177" s="12"/>
      <c r="E177" s="13"/>
      <c r="F177" s="13"/>
      <c r="G177" s="13"/>
      <c r="H177" s="13"/>
      <c r="I177" s="13"/>
      <c r="J177" s="13"/>
      <c r="K177" s="13"/>
      <c r="L177" s="13"/>
      <c r="M177" s="14"/>
      <c r="N177" s="15"/>
      <c r="O177" s="15"/>
      <c r="P177" s="16"/>
      <c r="Q177" s="15"/>
      <c r="R177" s="16"/>
      <c r="S177" s="11"/>
    </row>
    <row r="178" spans="1:19" x14ac:dyDescent="0.2">
      <c r="A178" s="14"/>
      <c r="B178" s="20"/>
      <c r="C178" s="11"/>
      <c r="D178" s="12"/>
      <c r="E178" s="13"/>
      <c r="F178" s="13"/>
      <c r="G178" s="13"/>
      <c r="H178" s="13"/>
      <c r="I178" s="13"/>
      <c r="J178" s="13"/>
      <c r="K178" s="13"/>
      <c r="L178" s="13"/>
      <c r="M178" s="14"/>
      <c r="N178" s="15"/>
      <c r="O178" s="15"/>
      <c r="P178" s="16"/>
      <c r="Q178" s="15"/>
      <c r="R178" s="16"/>
      <c r="S178" s="11"/>
    </row>
    <row r="179" spans="1:19" x14ac:dyDescent="0.2">
      <c r="A179" s="14"/>
      <c r="B179" s="20"/>
      <c r="C179" s="11"/>
      <c r="D179" s="12"/>
      <c r="E179" s="13"/>
      <c r="F179" s="13"/>
      <c r="G179" s="13"/>
      <c r="H179" s="13"/>
      <c r="I179" s="13"/>
      <c r="J179" s="13"/>
      <c r="K179" s="13"/>
      <c r="L179" s="13"/>
      <c r="M179" s="14"/>
      <c r="N179" s="15"/>
      <c r="O179" s="15"/>
      <c r="P179" s="16"/>
      <c r="Q179" s="15"/>
      <c r="R179" s="16"/>
      <c r="S179" s="11"/>
    </row>
    <row r="180" spans="1:19" x14ac:dyDescent="0.2">
      <c r="A180" s="14"/>
      <c r="B180" s="20"/>
      <c r="C180" s="11"/>
      <c r="D180" s="12"/>
      <c r="E180" s="13"/>
      <c r="F180" s="13"/>
      <c r="G180" s="13"/>
      <c r="H180" s="13"/>
      <c r="I180" s="13"/>
      <c r="J180" s="13"/>
      <c r="K180" s="13"/>
      <c r="L180" s="13"/>
      <c r="M180" s="14"/>
      <c r="N180" s="15"/>
      <c r="O180" s="15"/>
      <c r="P180" s="16"/>
      <c r="Q180" s="15"/>
      <c r="R180" s="16"/>
      <c r="S180" s="11"/>
    </row>
    <row r="181" spans="1:19" x14ac:dyDescent="0.2">
      <c r="A181" s="14"/>
      <c r="B181" s="20"/>
      <c r="C181" s="11"/>
      <c r="D181" s="12"/>
      <c r="E181" s="13"/>
      <c r="F181" s="13"/>
      <c r="G181" s="13"/>
      <c r="H181" s="13"/>
      <c r="I181" s="13"/>
      <c r="J181" s="13"/>
      <c r="K181" s="13"/>
      <c r="L181" s="13"/>
      <c r="M181" s="14"/>
      <c r="N181" s="15"/>
      <c r="O181" s="15"/>
      <c r="P181" s="16"/>
      <c r="Q181" s="15"/>
      <c r="R181" s="16"/>
      <c r="S181" s="11"/>
    </row>
    <row r="182" spans="1:19" x14ac:dyDescent="0.2">
      <c r="A182" s="14"/>
      <c r="B182" s="20"/>
      <c r="C182" s="11"/>
      <c r="D182" s="12"/>
      <c r="E182" s="13"/>
      <c r="F182" s="13"/>
      <c r="G182" s="13"/>
      <c r="H182" s="13"/>
      <c r="I182" s="13"/>
      <c r="J182" s="13"/>
      <c r="K182" s="13"/>
      <c r="L182" s="13"/>
      <c r="M182" s="14"/>
      <c r="N182" s="15"/>
      <c r="O182" s="15"/>
      <c r="P182" s="16"/>
      <c r="Q182" s="15"/>
      <c r="R182" s="16"/>
      <c r="S182" s="11"/>
    </row>
    <row r="183" spans="1:19" x14ac:dyDescent="0.2">
      <c r="A183" s="14"/>
      <c r="B183" s="20"/>
      <c r="C183" s="11"/>
      <c r="D183" s="12"/>
      <c r="E183" s="13"/>
      <c r="F183" s="13"/>
      <c r="G183" s="13"/>
      <c r="H183" s="13"/>
      <c r="I183" s="13"/>
      <c r="J183" s="13"/>
      <c r="K183" s="13"/>
      <c r="L183" s="13"/>
      <c r="M183" s="14"/>
      <c r="N183" s="15"/>
      <c r="O183" s="15"/>
      <c r="P183" s="16"/>
      <c r="Q183" s="15"/>
      <c r="R183" s="16"/>
      <c r="S183" s="11"/>
    </row>
    <row r="184" spans="1:19" x14ac:dyDescent="0.2">
      <c r="A184" s="14"/>
      <c r="B184" s="20"/>
      <c r="C184" s="11"/>
      <c r="D184" s="12"/>
      <c r="E184" s="13"/>
      <c r="F184" s="13"/>
      <c r="G184" s="13"/>
      <c r="H184" s="13"/>
      <c r="I184" s="13"/>
      <c r="J184" s="13"/>
      <c r="K184" s="13"/>
      <c r="L184" s="13"/>
      <c r="M184" s="14"/>
      <c r="N184" s="15"/>
      <c r="O184" s="15"/>
      <c r="P184" s="16"/>
      <c r="Q184" s="15"/>
      <c r="R184" s="16"/>
      <c r="S184" s="11"/>
    </row>
    <row r="185" spans="1:19" x14ac:dyDescent="0.2">
      <c r="A185" s="14"/>
      <c r="B185" s="20"/>
      <c r="C185" s="11"/>
      <c r="D185" s="12"/>
      <c r="E185" s="13"/>
      <c r="F185" s="13"/>
      <c r="G185" s="13"/>
      <c r="H185" s="13"/>
      <c r="I185" s="13"/>
      <c r="J185" s="13"/>
      <c r="K185" s="13"/>
      <c r="L185" s="13"/>
      <c r="M185" s="14"/>
      <c r="N185" s="15"/>
      <c r="O185" s="15"/>
      <c r="P185" s="16"/>
      <c r="Q185" s="15"/>
      <c r="R185" s="16"/>
      <c r="S185" s="11"/>
    </row>
    <row r="186" spans="1:19" x14ac:dyDescent="0.2">
      <c r="A186" s="14"/>
      <c r="B186" s="20"/>
      <c r="C186" s="11"/>
      <c r="D186" s="12"/>
      <c r="E186" s="13"/>
      <c r="F186" s="13"/>
      <c r="G186" s="13"/>
      <c r="H186" s="13"/>
      <c r="I186" s="13"/>
      <c r="J186" s="13"/>
      <c r="K186" s="13"/>
      <c r="L186" s="13"/>
      <c r="M186" s="14"/>
      <c r="N186" s="15"/>
      <c r="O186" s="15"/>
      <c r="P186" s="16"/>
      <c r="Q186" s="15"/>
      <c r="R186" s="16"/>
      <c r="S186" s="11"/>
    </row>
    <row r="187" spans="1:19" x14ac:dyDescent="0.2">
      <c r="A187" s="14"/>
      <c r="B187" s="20"/>
      <c r="C187" s="11"/>
      <c r="D187" s="12"/>
      <c r="E187" s="13"/>
      <c r="F187" s="13"/>
      <c r="G187" s="13"/>
      <c r="H187" s="13"/>
      <c r="I187" s="13"/>
      <c r="J187" s="13"/>
      <c r="K187" s="13"/>
      <c r="L187" s="13"/>
      <c r="M187" s="14"/>
      <c r="N187" s="15"/>
      <c r="O187" s="15"/>
      <c r="P187" s="16"/>
      <c r="Q187" s="15"/>
      <c r="R187" s="16"/>
      <c r="S187" s="11"/>
    </row>
    <row r="188" spans="1:19" x14ac:dyDescent="0.2">
      <c r="A188" s="14"/>
      <c r="B188" s="20"/>
      <c r="C188" s="11"/>
      <c r="D188" s="12"/>
      <c r="E188" s="13"/>
      <c r="F188" s="13"/>
      <c r="G188" s="13"/>
      <c r="H188" s="13"/>
      <c r="I188" s="13"/>
      <c r="J188" s="13"/>
      <c r="K188" s="13"/>
      <c r="L188" s="13"/>
      <c r="M188" s="14"/>
      <c r="N188" s="15"/>
      <c r="O188" s="15"/>
      <c r="P188" s="16"/>
      <c r="Q188" s="15"/>
      <c r="R188" s="16"/>
      <c r="S188" s="11"/>
    </row>
    <row r="189" spans="1:19" x14ac:dyDescent="0.2">
      <c r="A189" s="14"/>
      <c r="B189" s="20"/>
      <c r="C189" s="11"/>
      <c r="D189" s="12"/>
      <c r="E189" s="13"/>
      <c r="F189" s="13"/>
      <c r="G189" s="13"/>
      <c r="H189" s="13"/>
      <c r="I189" s="13"/>
      <c r="J189" s="13"/>
      <c r="K189" s="13"/>
      <c r="L189" s="13"/>
      <c r="M189" s="14"/>
      <c r="N189" s="15"/>
      <c r="O189" s="15"/>
      <c r="P189" s="16"/>
      <c r="Q189" s="15"/>
      <c r="R189" s="16"/>
      <c r="S189" s="11"/>
    </row>
    <row r="190" spans="1:19" x14ac:dyDescent="0.2">
      <c r="A190" s="14"/>
      <c r="B190" s="20"/>
      <c r="C190" s="11"/>
      <c r="D190" s="12"/>
      <c r="E190" s="13"/>
      <c r="F190" s="13"/>
      <c r="G190" s="13"/>
      <c r="H190" s="13"/>
      <c r="I190" s="13"/>
      <c r="J190" s="13"/>
      <c r="K190" s="13"/>
      <c r="L190" s="13"/>
      <c r="M190" s="14"/>
      <c r="N190" s="15"/>
      <c r="O190" s="15"/>
      <c r="P190" s="16"/>
      <c r="Q190" s="15"/>
      <c r="R190" s="16"/>
      <c r="S190" s="11"/>
    </row>
    <row r="191" spans="1:19" x14ac:dyDescent="0.2">
      <c r="A191" s="14"/>
      <c r="B191" s="20"/>
      <c r="C191" s="11"/>
      <c r="D191" s="12"/>
      <c r="E191" s="13"/>
      <c r="F191" s="13"/>
      <c r="G191" s="13"/>
      <c r="H191" s="13"/>
      <c r="I191" s="13"/>
      <c r="J191" s="13"/>
      <c r="K191" s="13"/>
      <c r="L191" s="13"/>
      <c r="M191" s="14"/>
      <c r="N191" s="15"/>
      <c r="O191" s="15"/>
      <c r="P191" s="16"/>
      <c r="Q191" s="15"/>
      <c r="R191" s="16"/>
      <c r="S191" s="11"/>
    </row>
    <row r="192" spans="1:19" x14ac:dyDescent="0.2">
      <c r="A192" s="14"/>
      <c r="B192" s="20"/>
      <c r="C192" s="11"/>
      <c r="D192" s="12"/>
      <c r="E192" s="13"/>
      <c r="F192" s="13"/>
      <c r="G192" s="13"/>
      <c r="H192" s="13"/>
      <c r="I192" s="13"/>
      <c r="J192" s="13"/>
      <c r="K192" s="13"/>
      <c r="L192" s="13"/>
      <c r="M192" s="14"/>
      <c r="N192" s="15"/>
      <c r="O192" s="15"/>
      <c r="P192" s="16"/>
      <c r="Q192" s="15"/>
      <c r="R192" s="16"/>
      <c r="S192" s="11"/>
    </row>
    <row r="193" spans="1:19" x14ac:dyDescent="0.2">
      <c r="A193" s="14"/>
      <c r="B193" s="20"/>
      <c r="C193" s="11"/>
      <c r="D193" s="12"/>
      <c r="E193" s="13"/>
      <c r="F193" s="13"/>
      <c r="G193" s="13"/>
      <c r="H193" s="13"/>
      <c r="I193" s="13"/>
      <c r="J193" s="13"/>
      <c r="K193" s="13"/>
      <c r="L193" s="13"/>
      <c r="M193" s="14"/>
      <c r="N193" s="15"/>
      <c r="O193" s="15"/>
      <c r="P193" s="16"/>
      <c r="Q193" s="15"/>
      <c r="R193" s="16"/>
      <c r="S193" s="11"/>
    </row>
    <row r="194" spans="1:19" x14ac:dyDescent="0.2">
      <c r="A194" s="14"/>
      <c r="B194" s="20"/>
      <c r="C194" s="11"/>
      <c r="D194" s="12"/>
      <c r="E194" s="13"/>
      <c r="F194" s="13"/>
      <c r="G194" s="13"/>
      <c r="H194" s="13"/>
      <c r="I194" s="13"/>
      <c r="J194" s="13"/>
      <c r="K194" s="13"/>
      <c r="L194" s="13"/>
      <c r="M194" s="14"/>
      <c r="N194" s="15"/>
      <c r="O194" s="15"/>
      <c r="P194" s="16"/>
      <c r="Q194" s="15"/>
      <c r="R194" s="16"/>
      <c r="S194" s="11"/>
    </row>
    <row r="195" spans="1:19" x14ac:dyDescent="0.2">
      <c r="A195" s="14"/>
      <c r="B195" s="20"/>
      <c r="C195" s="11"/>
      <c r="D195" s="12"/>
      <c r="E195" s="13"/>
      <c r="F195" s="13"/>
      <c r="G195" s="13"/>
      <c r="H195" s="13"/>
      <c r="I195" s="13"/>
      <c r="J195" s="13"/>
      <c r="K195" s="13"/>
      <c r="L195" s="13"/>
      <c r="M195" s="14"/>
      <c r="N195" s="15"/>
      <c r="O195" s="15"/>
      <c r="P195" s="16"/>
      <c r="Q195" s="15"/>
      <c r="R195" s="16"/>
      <c r="S195" s="11"/>
    </row>
    <row r="196" spans="1:19" x14ac:dyDescent="0.2">
      <c r="A196" s="14"/>
      <c r="B196" s="20"/>
      <c r="C196" s="11"/>
      <c r="D196" s="12"/>
      <c r="E196" s="13"/>
      <c r="F196" s="13"/>
      <c r="G196" s="13"/>
      <c r="H196" s="13"/>
      <c r="I196" s="13"/>
      <c r="J196" s="13"/>
      <c r="K196" s="13"/>
      <c r="L196" s="13"/>
      <c r="M196" s="14"/>
      <c r="N196" s="15"/>
      <c r="O196" s="15"/>
      <c r="P196" s="16"/>
      <c r="Q196" s="15"/>
      <c r="R196" s="16"/>
      <c r="S196" s="11"/>
    </row>
    <row r="197" spans="1:19" x14ac:dyDescent="0.2">
      <c r="A197" s="14"/>
      <c r="B197" s="20"/>
      <c r="C197" s="11"/>
      <c r="D197" s="12"/>
      <c r="E197" s="13"/>
      <c r="F197" s="13"/>
      <c r="G197" s="13"/>
      <c r="H197" s="13"/>
      <c r="I197" s="13"/>
      <c r="J197" s="13"/>
      <c r="K197" s="13"/>
      <c r="L197" s="13"/>
      <c r="M197" s="14"/>
      <c r="N197" s="15"/>
      <c r="O197" s="15"/>
      <c r="P197" s="16"/>
      <c r="Q197" s="15"/>
      <c r="R197" s="16"/>
      <c r="S197" s="11"/>
    </row>
    <row r="198" spans="1:19" x14ac:dyDescent="0.2">
      <c r="A198" s="14"/>
      <c r="B198" s="20"/>
      <c r="C198" s="11"/>
      <c r="D198" s="12"/>
      <c r="E198" s="13"/>
      <c r="F198" s="13"/>
      <c r="G198" s="13"/>
      <c r="H198" s="13"/>
      <c r="I198" s="13"/>
      <c r="J198" s="13"/>
      <c r="K198" s="13"/>
      <c r="L198" s="13"/>
      <c r="M198" s="14"/>
      <c r="N198" s="15"/>
      <c r="O198" s="15"/>
      <c r="P198" s="16"/>
      <c r="Q198" s="15"/>
      <c r="R198" s="16"/>
      <c r="S198" s="11"/>
    </row>
    <row r="199" spans="1:19" x14ac:dyDescent="0.2">
      <c r="A199" s="14"/>
      <c r="B199" s="20"/>
      <c r="C199" s="11"/>
      <c r="D199" s="12"/>
      <c r="E199" s="13"/>
      <c r="F199" s="13"/>
      <c r="G199" s="13"/>
      <c r="H199" s="13"/>
      <c r="I199" s="13"/>
      <c r="J199" s="13"/>
      <c r="K199" s="13"/>
      <c r="L199" s="13"/>
      <c r="M199" s="14"/>
      <c r="N199" s="15"/>
      <c r="O199" s="15"/>
      <c r="P199" s="16"/>
      <c r="Q199" s="15"/>
      <c r="R199" s="16"/>
      <c r="S199" s="11"/>
    </row>
    <row r="200" spans="1:19" x14ac:dyDescent="0.2">
      <c r="A200" s="14"/>
      <c r="B200" s="20"/>
      <c r="C200" s="11"/>
      <c r="D200" s="12"/>
      <c r="E200" s="13"/>
      <c r="F200" s="13"/>
      <c r="G200" s="13"/>
      <c r="H200" s="13"/>
      <c r="I200" s="13"/>
      <c r="J200" s="13"/>
      <c r="K200" s="13"/>
      <c r="L200" s="13"/>
      <c r="M200" s="14"/>
      <c r="N200" s="15"/>
      <c r="O200" s="15"/>
      <c r="P200" s="16"/>
      <c r="Q200" s="15"/>
      <c r="R200" s="16"/>
      <c r="S200" s="11"/>
    </row>
    <row r="201" spans="1:19" x14ac:dyDescent="0.2">
      <c r="A201" s="14"/>
      <c r="B201" s="20"/>
      <c r="C201" s="11"/>
      <c r="D201" s="12"/>
      <c r="E201" s="13"/>
      <c r="F201" s="13"/>
      <c r="G201" s="13"/>
      <c r="H201" s="13"/>
      <c r="I201" s="13"/>
      <c r="J201" s="13"/>
      <c r="K201" s="13"/>
      <c r="L201" s="13"/>
      <c r="M201" s="14"/>
      <c r="N201" s="15"/>
      <c r="O201" s="15"/>
      <c r="P201" s="16"/>
      <c r="Q201" s="15"/>
      <c r="R201" s="16"/>
      <c r="S201" s="11"/>
    </row>
    <row r="202" spans="1:19" x14ac:dyDescent="0.2">
      <c r="A202" s="14"/>
      <c r="B202" s="20"/>
      <c r="C202" s="11"/>
      <c r="D202" s="12"/>
      <c r="E202" s="13"/>
      <c r="F202" s="13"/>
      <c r="G202" s="13"/>
      <c r="H202" s="13"/>
      <c r="I202" s="13"/>
      <c r="J202" s="13"/>
      <c r="K202" s="13"/>
      <c r="L202" s="13"/>
      <c r="M202" s="14"/>
      <c r="N202" s="15"/>
      <c r="O202" s="15"/>
      <c r="P202" s="16"/>
      <c r="Q202" s="15"/>
      <c r="R202" s="16"/>
      <c r="S202" s="11"/>
    </row>
    <row r="203" spans="1:19" x14ac:dyDescent="0.2">
      <c r="A203" s="14"/>
      <c r="B203" s="20"/>
      <c r="C203" s="11"/>
      <c r="D203" s="12"/>
      <c r="E203" s="13"/>
      <c r="F203" s="13"/>
      <c r="G203" s="13"/>
      <c r="H203" s="13"/>
      <c r="I203" s="13"/>
      <c r="J203" s="13"/>
      <c r="K203" s="13"/>
      <c r="L203" s="13"/>
      <c r="M203" s="14"/>
      <c r="N203" s="15"/>
      <c r="O203" s="15"/>
      <c r="P203" s="16"/>
      <c r="Q203" s="15"/>
      <c r="R203" s="16"/>
      <c r="S203" s="11"/>
    </row>
    <row r="204" spans="1:19" x14ac:dyDescent="0.2">
      <c r="A204" s="14"/>
      <c r="B204" s="20"/>
      <c r="C204" s="11"/>
      <c r="D204" s="12"/>
      <c r="E204" s="13"/>
      <c r="F204" s="13"/>
      <c r="G204" s="13"/>
      <c r="H204" s="13"/>
      <c r="I204" s="13"/>
      <c r="J204" s="13"/>
      <c r="K204" s="13"/>
      <c r="L204" s="13"/>
      <c r="M204" s="14"/>
      <c r="N204" s="15"/>
      <c r="O204" s="15"/>
      <c r="P204" s="16"/>
      <c r="Q204" s="15"/>
      <c r="R204" s="16"/>
      <c r="S204" s="11"/>
    </row>
    <row r="205" spans="1:19" x14ac:dyDescent="0.2">
      <c r="A205" s="14"/>
      <c r="B205" s="20"/>
      <c r="C205" s="11"/>
      <c r="D205" s="12"/>
      <c r="E205" s="13"/>
      <c r="F205" s="13"/>
      <c r="G205" s="13"/>
      <c r="H205" s="13"/>
      <c r="I205" s="13"/>
      <c r="J205" s="13"/>
      <c r="K205" s="13"/>
      <c r="L205" s="13"/>
      <c r="M205" s="14"/>
      <c r="N205" s="15"/>
      <c r="O205" s="15"/>
      <c r="P205" s="16"/>
      <c r="Q205" s="15"/>
      <c r="R205" s="16"/>
      <c r="S205" s="11"/>
    </row>
    <row r="206" spans="1:19" x14ac:dyDescent="0.2">
      <c r="A206" s="14"/>
      <c r="B206" s="20"/>
      <c r="C206" s="11"/>
      <c r="D206" s="12"/>
      <c r="E206" s="13"/>
      <c r="F206" s="13"/>
      <c r="G206" s="13"/>
      <c r="H206" s="13"/>
      <c r="I206" s="13"/>
      <c r="J206" s="13"/>
      <c r="K206" s="13"/>
      <c r="L206" s="13"/>
      <c r="M206" s="14"/>
      <c r="N206" s="15"/>
      <c r="O206" s="15"/>
      <c r="P206" s="16"/>
      <c r="Q206" s="15"/>
      <c r="R206" s="16"/>
      <c r="S206" s="11"/>
    </row>
    <row r="207" spans="1:19" x14ac:dyDescent="0.2">
      <c r="A207" s="14"/>
      <c r="B207" s="20"/>
      <c r="C207" s="11"/>
      <c r="D207" s="12"/>
      <c r="E207" s="13"/>
      <c r="F207" s="13"/>
      <c r="G207" s="13"/>
      <c r="H207" s="13"/>
      <c r="I207" s="13"/>
      <c r="J207" s="13"/>
      <c r="K207" s="13"/>
      <c r="L207" s="13"/>
      <c r="M207" s="14"/>
      <c r="N207" s="15"/>
      <c r="O207" s="15"/>
      <c r="P207" s="16"/>
      <c r="Q207" s="15"/>
      <c r="R207" s="16"/>
      <c r="S207" s="11"/>
    </row>
    <row r="208" spans="1:19" x14ac:dyDescent="0.2">
      <c r="A208" s="14"/>
      <c r="B208" s="20"/>
      <c r="C208" s="11"/>
      <c r="D208" s="12"/>
      <c r="E208" s="13"/>
      <c r="F208" s="13"/>
      <c r="G208" s="13"/>
      <c r="H208" s="13"/>
      <c r="I208" s="13"/>
      <c r="J208" s="13"/>
      <c r="K208" s="13"/>
      <c r="L208" s="13"/>
      <c r="M208" s="14"/>
      <c r="N208" s="15"/>
      <c r="O208" s="15"/>
      <c r="P208" s="16"/>
      <c r="Q208" s="15"/>
      <c r="R208" s="16"/>
      <c r="S208" s="11"/>
    </row>
    <row r="209" spans="1:19" x14ac:dyDescent="0.2">
      <c r="A209" s="14"/>
      <c r="B209" s="20"/>
      <c r="C209" s="11"/>
      <c r="D209" s="12"/>
      <c r="E209" s="13"/>
      <c r="F209" s="13"/>
      <c r="G209" s="13"/>
      <c r="H209" s="13"/>
      <c r="I209" s="13"/>
      <c r="J209" s="13"/>
      <c r="K209" s="13"/>
      <c r="L209" s="13"/>
      <c r="M209" s="14"/>
      <c r="N209" s="15"/>
      <c r="O209" s="15"/>
      <c r="P209" s="16"/>
      <c r="Q209" s="15"/>
      <c r="R209" s="16"/>
      <c r="S209" s="11"/>
    </row>
    <row r="210" spans="1:19" x14ac:dyDescent="0.2">
      <c r="A210" s="14"/>
      <c r="B210" s="20"/>
      <c r="C210" s="11"/>
      <c r="D210" s="12"/>
      <c r="E210" s="13"/>
      <c r="F210" s="13"/>
      <c r="G210" s="13"/>
      <c r="H210" s="13"/>
      <c r="I210" s="13"/>
      <c r="J210" s="13"/>
      <c r="K210" s="13"/>
      <c r="L210" s="13"/>
      <c r="M210" s="14"/>
      <c r="N210" s="15"/>
      <c r="O210" s="15"/>
      <c r="P210" s="16"/>
      <c r="Q210" s="15"/>
      <c r="R210" s="16"/>
      <c r="S210" s="11"/>
    </row>
    <row r="211" spans="1:19" x14ac:dyDescent="0.2">
      <c r="A211" s="14"/>
      <c r="B211" s="20"/>
      <c r="C211" s="11"/>
      <c r="D211" s="12"/>
      <c r="E211" s="13"/>
      <c r="F211" s="13"/>
      <c r="G211" s="13"/>
      <c r="H211" s="13"/>
      <c r="I211" s="13"/>
      <c r="J211" s="13"/>
      <c r="K211" s="13"/>
      <c r="L211" s="13"/>
      <c r="M211" s="14"/>
      <c r="N211" s="15"/>
      <c r="O211" s="15"/>
      <c r="P211" s="16"/>
      <c r="Q211" s="15"/>
      <c r="R211" s="16"/>
      <c r="S211" s="11"/>
    </row>
    <row r="212" spans="1:19" x14ac:dyDescent="0.2">
      <c r="A212" s="14"/>
      <c r="B212" s="20"/>
      <c r="C212" s="11"/>
      <c r="D212" s="12"/>
      <c r="E212" s="13"/>
      <c r="F212" s="13"/>
      <c r="G212" s="13"/>
      <c r="H212" s="13"/>
      <c r="I212" s="13"/>
      <c r="J212" s="13"/>
      <c r="K212" s="13"/>
      <c r="L212" s="13"/>
      <c r="M212" s="14"/>
      <c r="N212" s="15"/>
      <c r="O212" s="15"/>
      <c r="P212" s="16"/>
      <c r="Q212" s="15"/>
      <c r="R212" s="16"/>
      <c r="S212" s="11"/>
    </row>
    <row r="213" spans="1:19" x14ac:dyDescent="0.2">
      <c r="A213" s="14"/>
      <c r="B213" s="20"/>
      <c r="C213" s="11"/>
      <c r="D213" s="12"/>
      <c r="E213" s="13"/>
      <c r="F213" s="13"/>
      <c r="G213" s="13"/>
      <c r="H213" s="13"/>
      <c r="I213" s="13"/>
      <c r="J213" s="13"/>
      <c r="K213" s="13"/>
      <c r="L213" s="13"/>
      <c r="M213" s="14"/>
      <c r="N213" s="15"/>
      <c r="O213" s="15"/>
      <c r="P213" s="16"/>
      <c r="Q213" s="15"/>
      <c r="R213" s="16"/>
      <c r="S213" s="11"/>
    </row>
    <row r="214" spans="1:19" x14ac:dyDescent="0.2">
      <c r="A214" s="14"/>
      <c r="B214" s="20"/>
      <c r="C214" s="11"/>
      <c r="D214" s="12"/>
      <c r="E214" s="13"/>
      <c r="F214" s="13"/>
      <c r="G214" s="13"/>
      <c r="H214" s="13"/>
      <c r="I214" s="13"/>
      <c r="J214" s="13"/>
      <c r="K214" s="13"/>
      <c r="L214" s="13"/>
      <c r="M214" s="14"/>
      <c r="N214" s="15"/>
      <c r="O214" s="15"/>
      <c r="P214" s="16"/>
      <c r="Q214" s="15"/>
      <c r="R214" s="16"/>
      <c r="S214" s="11"/>
    </row>
    <row r="215" spans="1:19" x14ac:dyDescent="0.2">
      <c r="A215" s="14"/>
      <c r="B215" s="20"/>
      <c r="C215" s="11"/>
      <c r="D215" s="12"/>
      <c r="E215" s="13"/>
      <c r="F215" s="13"/>
      <c r="G215" s="13"/>
      <c r="H215" s="13"/>
      <c r="I215" s="13"/>
      <c r="J215" s="13"/>
      <c r="K215" s="13"/>
      <c r="L215" s="13"/>
      <c r="M215" s="14"/>
      <c r="N215" s="15"/>
      <c r="O215" s="15"/>
      <c r="P215" s="16"/>
      <c r="Q215" s="15"/>
      <c r="R215" s="16"/>
      <c r="S215" s="11"/>
    </row>
    <row r="216" spans="1:19" x14ac:dyDescent="0.2">
      <c r="A216" s="14"/>
      <c r="B216" s="20"/>
      <c r="C216" s="11"/>
      <c r="D216" s="12"/>
      <c r="E216" s="13"/>
      <c r="F216" s="13"/>
      <c r="G216" s="13"/>
      <c r="H216" s="13"/>
      <c r="I216" s="13"/>
      <c r="J216" s="13"/>
      <c r="K216" s="13"/>
      <c r="L216" s="13"/>
      <c r="M216" s="14"/>
      <c r="N216" s="15"/>
      <c r="O216" s="15"/>
      <c r="P216" s="16"/>
      <c r="Q216" s="15"/>
      <c r="R216" s="16"/>
      <c r="S216" s="11"/>
    </row>
    <row r="217" spans="1:19" x14ac:dyDescent="0.2">
      <c r="A217" s="14"/>
      <c r="B217" s="20"/>
      <c r="C217" s="11"/>
      <c r="D217" s="12"/>
      <c r="E217" s="13"/>
      <c r="F217" s="13"/>
      <c r="G217" s="13"/>
      <c r="H217" s="13"/>
      <c r="I217" s="13"/>
      <c r="J217" s="13"/>
      <c r="K217" s="13"/>
      <c r="L217" s="13"/>
      <c r="M217" s="14"/>
      <c r="N217" s="15"/>
      <c r="O217" s="15"/>
      <c r="P217" s="16"/>
      <c r="Q217" s="15"/>
      <c r="R217" s="16"/>
      <c r="S217" s="11"/>
    </row>
    <row r="218" spans="1:19" x14ac:dyDescent="0.2">
      <c r="B218" s="20"/>
      <c r="C218" s="11"/>
      <c r="D218" s="12"/>
      <c r="E218" s="13"/>
      <c r="F218" s="13"/>
      <c r="G218" s="13"/>
      <c r="H218" s="13"/>
      <c r="I218" s="13"/>
      <c r="J218" s="13"/>
      <c r="K218" s="13"/>
      <c r="L218" s="13"/>
      <c r="M218" s="14"/>
      <c r="N218" s="15"/>
      <c r="O218" s="15"/>
      <c r="P218" s="16"/>
      <c r="Q218" s="15"/>
      <c r="R218" s="16"/>
      <c r="S218" s="11"/>
    </row>
    <row r="219" spans="1:19" x14ac:dyDescent="0.2">
      <c r="B219" s="20"/>
      <c r="C219" s="11"/>
      <c r="D219" s="12"/>
      <c r="E219" s="13"/>
      <c r="F219" s="13"/>
      <c r="G219" s="13"/>
      <c r="H219" s="13"/>
      <c r="I219" s="13"/>
      <c r="J219" s="13"/>
      <c r="K219" s="13"/>
      <c r="L219" s="13"/>
      <c r="M219" s="14"/>
      <c r="N219" s="15"/>
      <c r="O219" s="15"/>
      <c r="P219" s="16"/>
      <c r="Q219" s="15"/>
      <c r="R219" s="16"/>
      <c r="S219" s="11"/>
    </row>
    <row r="220" spans="1:19" x14ac:dyDescent="0.2">
      <c r="S220" s="11"/>
    </row>
    <row r="221" spans="1:19" x14ac:dyDescent="0.2">
      <c r="S221" s="11"/>
    </row>
    <row r="222" spans="1:19" x14ac:dyDescent="0.2">
      <c r="S222" s="11"/>
    </row>
    <row r="223" spans="1:19" x14ac:dyDescent="0.2">
      <c r="S223" s="11"/>
    </row>
    <row r="224" spans="1:19" x14ac:dyDescent="0.2">
      <c r="S224" s="11"/>
    </row>
  </sheetData>
  <sheetProtection selectLockedCells="1" selectUnlockedCells="1"/>
  <pageMargins left="0.39374999999999999" right="0.39374999999999999" top="0.59027777777777779" bottom="0.59027777777777779" header="0.51180555555555551" footer="0.51180555555555551"/>
  <pageSetup paperSize="9" scale="82" firstPageNumber="0" orientation="landscape" verticalDpi="300" r:id="rId1"/>
  <headerFooter alignWithMargins="0"/>
  <rowBreaks count="1" manualBreakCount="1">
    <brk id="78" max="16383" man="1"/>
  </rowBreaks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2"/>
  <sheetViews>
    <sheetView topLeftCell="A40" workbookViewId="0">
      <selection activeCell="M49" sqref="M49"/>
    </sheetView>
  </sheetViews>
  <sheetFormatPr defaultRowHeight="12.75" x14ac:dyDescent="0.2"/>
  <cols>
    <col min="1" max="1" width="47.28515625" bestFit="1" customWidth="1"/>
    <col min="2" max="2" width="19.140625" bestFit="1" customWidth="1"/>
    <col min="5" max="5" width="14.85546875" bestFit="1" customWidth="1"/>
  </cols>
  <sheetData>
    <row r="1" spans="1:5" x14ac:dyDescent="0.2">
      <c r="A1" t="s">
        <v>115</v>
      </c>
    </row>
    <row r="2" spans="1:5" ht="18.75" x14ac:dyDescent="0.3">
      <c r="A2" s="21" t="s">
        <v>28</v>
      </c>
    </row>
    <row r="3" spans="1:5" ht="19.5" thickBot="1" x14ac:dyDescent="0.35">
      <c r="A3" s="21"/>
      <c r="B3" t="s">
        <v>116</v>
      </c>
    </row>
    <row r="4" spans="1:5" ht="39" thickBot="1" x14ac:dyDescent="0.25">
      <c r="B4" s="22" t="s">
        <v>29</v>
      </c>
      <c r="C4" s="22" t="s">
        <v>30</v>
      </c>
      <c r="D4" s="22" t="s">
        <v>31</v>
      </c>
      <c r="E4" s="22" t="s">
        <v>32</v>
      </c>
    </row>
    <row r="5" spans="1:5" ht="13.5" thickBot="1" x14ac:dyDescent="0.25">
      <c r="B5" s="22" t="s">
        <v>33</v>
      </c>
      <c r="C5" s="22" t="s">
        <v>30</v>
      </c>
      <c r="D5" s="23">
        <v>2007</v>
      </c>
      <c r="E5" s="24" t="s">
        <v>34</v>
      </c>
    </row>
    <row r="6" spans="1:5" ht="13.5" thickBot="1" x14ac:dyDescent="0.25">
      <c r="B6" s="22" t="s">
        <v>35</v>
      </c>
      <c r="C6" s="22" t="s">
        <v>30</v>
      </c>
      <c r="D6" s="23">
        <v>2006</v>
      </c>
      <c r="E6" s="24" t="s">
        <v>34</v>
      </c>
    </row>
    <row r="7" spans="1:5" ht="13.5" thickBot="1" x14ac:dyDescent="0.25">
      <c r="B7" s="22" t="s">
        <v>36</v>
      </c>
      <c r="C7" s="22" t="s">
        <v>30</v>
      </c>
      <c r="D7" s="23">
        <v>2010</v>
      </c>
      <c r="E7" s="24" t="s">
        <v>37</v>
      </c>
    </row>
    <row r="8" spans="1:5" ht="13.5" thickBot="1" x14ac:dyDescent="0.25">
      <c r="B8" s="22" t="s">
        <v>38</v>
      </c>
      <c r="C8" s="22" t="s">
        <v>30</v>
      </c>
      <c r="D8" s="23">
        <v>2012</v>
      </c>
      <c r="E8" s="24" t="s">
        <v>39</v>
      </c>
    </row>
    <row r="9" spans="1:5" ht="13.5" thickBot="1" x14ac:dyDescent="0.25">
      <c r="B9" s="22" t="s">
        <v>40</v>
      </c>
      <c r="C9" s="22" t="s">
        <v>30</v>
      </c>
      <c r="D9" s="23">
        <v>2014</v>
      </c>
      <c r="E9" s="24" t="s">
        <v>41</v>
      </c>
    </row>
    <row r="10" spans="1:5" ht="13.5" thickBot="1" x14ac:dyDescent="0.25">
      <c r="B10" s="22" t="s">
        <v>42</v>
      </c>
      <c r="C10" s="22" t="s">
        <v>30</v>
      </c>
      <c r="D10" s="23">
        <v>2013</v>
      </c>
      <c r="E10" s="24" t="s">
        <v>41</v>
      </c>
    </row>
    <row r="11" spans="1:5" ht="13.5" thickBot="1" x14ac:dyDescent="0.25">
      <c r="B11" s="22" t="s">
        <v>43</v>
      </c>
      <c r="C11" s="22" t="s">
        <v>30</v>
      </c>
      <c r="D11" s="23">
        <v>2013</v>
      </c>
      <c r="E11" s="24" t="s">
        <v>39</v>
      </c>
    </row>
    <row r="12" spans="1:5" ht="13.5" thickBot="1" x14ac:dyDescent="0.25">
      <c r="B12" s="22"/>
      <c r="C12" s="22"/>
      <c r="D12" s="23"/>
      <c r="E12" s="22"/>
    </row>
    <row r="13" spans="1:5" ht="13.5" thickBot="1" x14ac:dyDescent="0.25">
      <c r="B13" s="22" t="s">
        <v>44</v>
      </c>
      <c r="C13" s="22" t="s">
        <v>30</v>
      </c>
      <c r="D13" s="23">
        <v>2009</v>
      </c>
      <c r="E13" s="24" t="s">
        <v>23</v>
      </c>
    </row>
    <row r="14" spans="1:5" ht="13.5" thickBot="1" x14ac:dyDescent="0.25">
      <c r="B14" s="22" t="s">
        <v>45</v>
      </c>
      <c r="C14" s="22" t="s">
        <v>30</v>
      </c>
      <c r="D14" s="23">
        <v>2009</v>
      </c>
      <c r="E14" s="24" t="s">
        <v>23</v>
      </c>
    </row>
    <row r="15" spans="1:5" ht="13.5" thickBot="1" x14ac:dyDescent="0.25">
      <c r="B15" s="22" t="s">
        <v>46</v>
      </c>
      <c r="C15" s="22"/>
      <c r="D15" s="22"/>
      <c r="E15" s="22" t="s">
        <v>25</v>
      </c>
    </row>
    <row r="17" spans="2:5" x14ac:dyDescent="0.2">
      <c r="B17" s="30" t="s">
        <v>114</v>
      </c>
    </row>
    <row r="18" spans="2:5" ht="15.75" x14ac:dyDescent="0.2">
      <c r="B18" s="25" t="s">
        <v>47</v>
      </c>
    </row>
    <row r="19" spans="2:5" ht="15.75" x14ac:dyDescent="0.2">
      <c r="B19" s="26" t="s">
        <v>48</v>
      </c>
      <c r="D19" s="26">
        <v>12</v>
      </c>
    </row>
    <row r="21" spans="2:5" ht="15.75" x14ac:dyDescent="0.2">
      <c r="B21" s="25" t="s">
        <v>49</v>
      </c>
    </row>
    <row r="22" spans="2:5" ht="15.75" x14ac:dyDescent="0.2">
      <c r="B22" s="26" t="s">
        <v>50</v>
      </c>
      <c r="E22" s="26">
        <v>12</v>
      </c>
    </row>
    <row r="23" spans="2:5" ht="15.75" x14ac:dyDescent="0.2">
      <c r="B23" s="26" t="s">
        <v>51</v>
      </c>
      <c r="D23" s="26">
        <v>12</v>
      </c>
    </row>
    <row r="25" spans="2:5" ht="15.75" x14ac:dyDescent="0.2">
      <c r="B25" s="26"/>
    </row>
    <row r="26" spans="2:5" ht="15.75" x14ac:dyDescent="0.2">
      <c r="B26" s="25" t="s">
        <v>52</v>
      </c>
    </row>
    <row r="27" spans="2:5" ht="15.75" x14ac:dyDescent="0.2">
      <c r="B27" s="26" t="s">
        <v>53</v>
      </c>
      <c r="E27" s="26">
        <v>7</v>
      </c>
    </row>
    <row r="28" spans="2:5" ht="15.75" x14ac:dyDescent="0.2">
      <c r="B28" s="26" t="s">
        <v>54</v>
      </c>
      <c r="D28" s="26">
        <v>6</v>
      </c>
    </row>
    <row r="29" spans="2:5" ht="15.75" x14ac:dyDescent="0.2">
      <c r="B29" s="26"/>
    </row>
    <row r="30" spans="2:5" ht="15.75" x14ac:dyDescent="0.2">
      <c r="B30" s="25" t="s">
        <v>55</v>
      </c>
    </row>
    <row r="31" spans="2:5" ht="15.75" x14ac:dyDescent="0.2">
      <c r="B31" s="26" t="s">
        <v>56</v>
      </c>
      <c r="D31" s="26">
        <v>3</v>
      </c>
    </row>
    <row r="32" spans="2:5" ht="15.75" x14ac:dyDescent="0.2">
      <c r="B32" s="26"/>
    </row>
    <row r="33" spans="1:13" ht="15.75" x14ac:dyDescent="0.2">
      <c r="B33" s="25" t="s">
        <v>57</v>
      </c>
    </row>
    <row r="34" spans="1:13" ht="15.75" x14ac:dyDescent="0.2">
      <c r="B34" s="26" t="s">
        <v>58</v>
      </c>
      <c r="D34" s="26">
        <v>78</v>
      </c>
    </row>
    <row r="35" spans="1:13" ht="15.75" x14ac:dyDescent="0.2">
      <c r="B35" s="26"/>
    </row>
    <row r="36" spans="1:13" ht="15.75" x14ac:dyDescent="0.2">
      <c r="B36" s="25" t="s">
        <v>59</v>
      </c>
    </row>
    <row r="37" spans="1:13" ht="15.75" x14ac:dyDescent="0.25">
      <c r="B37" s="27" t="s">
        <v>60</v>
      </c>
      <c r="E37" s="27">
        <v>66</v>
      </c>
    </row>
    <row r="39" spans="1:13" ht="15" x14ac:dyDescent="0.2">
      <c r="A39" s="28" t="s">
        <v>61</v>
      </c>
    </row>
    <row r="40" spans="1:13" x14ac:dyDescent="0.2">
      <c r="A40" t="s">
        <v>118</v>
      </c>
    </row>
    <row r="41" spans="1:13" x14ac:dyDescent="0.2">
      <c r="A41" t="s">
        <v>119</v>
      </c>
    </row>
    <row r="42" spans="1:13" x14ac:dyDescent="0.2">
      <c r="A42" t="s">
        <v>120</v>
      </c>
    </row>
    <row r="43" spans="1:13" x14ac:dyDescent="0.2">
      <c r="B43" t="s">
        <v>117</v>
      </c>
    </row>
    <row r="44" spans="1:13" ht="30.75" thickBot="1" x14ac:dyDescent="0.25">
      <c r="B44" s="29" t="s">
        <v>62</v>
      </c>
      <c r="C44" s="29" t="s">
        <v>63</v>
      </c>
      <c r="F44" s="29">
        <v>2012</v>
      </c>
      <c r="M44" s="33" t="s">
        <v>26</v>
      </c>
    </row>
    <row r="45" spans="1:13" ht="16.5" thickTop="1" thickBot="1" x14ac:dyDescent="0.25">
      <c r="E45" s="29" t="s">
        <v>64</v>
      </c>
      <c r="H45" s="29">
        <v>2013</v>
      </c>
      <c r="M45" s="33" t="s">
        <v>194</v>
      </c>
    </row>
    <row r="46" spans="1:13" ht="16.5" thickTop="1" thickBot="1" x14ac:dyDescent="0.25">
      <c r="E46" s="29" t="s">
        <v>65</v>
      </c>
      <c r="H46" s="29">
        <v>2014</v>
      </c>
      <c r="M46" s="33" t="s">
        <v>195</v>
      </c>
    </row>
    <row r="47" spans="1:13" ht="16.5" thickTop="1" thickBot="1" x14ac:dyDescent="0.25">
      <c r="E47" s="29" t="s">
        <v>66</v>
      </c>
      <c r="H47" s="29">
        <v>2014</v>
      </c>
      <c r="M47" s="33" t="s">
        <v>23</v>
      </c>
    </row>
    <row r="48" spans="1:13" ht="16.5" thickTop="1" thickBot="1" x14ac:dyDescent="0.25">
      <c r="B48" s="29"/>
      <c r="M48" s="33" t="s">
        <v>196</v>
      </c>
    </row>
    <row r="49" spans="2:13" ht="31.5" thickTop="1" thickBot="1" x14ac:dyDescent="0.25">
      <c r="B49" s="29" t="s">
        <v>67</v>
      </c>
      <c r="C49" s="29" t="s">
        <v>68</v>
      </c>
      <c r="F49" s="29">
        <v>2014</v>
      </c>
      <c r="M49" s="33" t="s">
        <v>25</v>
      </c>
    </row>
    <row r="50" spans="2:13" ht="31.5" thickTop="1" thickBot="1" x14ac:dyDescent="0.25">
      <c r="E50" s="29" t="s">
        <v>69</v>
      </c>
      <c r="G50" s="29">
        <v>2015</v>
      </c>
      <c r="M50" s="33" t="s">
        <v>197</v>
      </c>
    </row>
    <row r="51" spans="2:13" ht="31.5" thickTop="1" thickBot="1" x14ac:dyDescent="0.25">
      <c r="E51" s="29" t="s">
        <v>70</v>
      </c>
      <c r="G51" s="29">
        <v>2014</v>
      </c>
      <c r="M51" s="33" t="s">
        <v>41</v>
      </c>
    </row>
    <row r="52" spans="2:13" ht="16.5" thickTop="1" thickBot="1" x14ac:dyDescent="0.25">
      <c r="E52" s="29" t="s">
        <v>71</v>
      </c>
      <c r="H52" s="29">
        <v>2013</v>
      </c>
      <c r="M52" s="33" t="s">
        <v>198</v>
      </c>
    </row>
    <row r="53" spans="2:13" ht="16.5" thickTop="1" thickBot="1" x14ac:dyDescent="0.25">
      <c r="E53" s="29" t="s">
        <v>72</v>
      </c>
      <c r="H53" s="29">
        <v>2014</v>
      </c>
      <c r="M53" s="33" t="s">
        <v>199</v>
      </c>
    </row>
    <row r="54" spans="2:13" ht="30.75" thickTop="1" x14ac:dyDescent="0.2">
      <c r="E54" s="29" t="s">
        <v>73</v>
      </c>
      <c r="G54" s="29">
        <v>2012</v>
      </c>
    </row>
    <row r="55" spans="2:13" ht="15" x14ac:dyDescent="0.2">
      <c r="E55" s="29" t="s">
        <v>74</v>
      </c>
      <c r="H55" s="29">
        <v>2013</v>
      </c>
    </row>
    <row r="56" spans="2:13" ht="30" x14ac:dyDescent="0.2">
      <c r="E56" s="29" t="s">
        <v>75</v>
      </c>
      <c r="G56" s="29">
        <v>2014</v>
      </c>
    </row>
    <row r="57" spans="2:13" ht="15" x14ac:dyDescent="0.2">
      <c r="B57" s="29"/>
    </row>
    <row r="58" spans="2:13" ht="30" x14ac:dyDescent="0.2">
      <c r="B58" s="29" t="s">
        <v>76</v>
      </c>
      <c r="D58" s="29" t="s">
        <v>77</v>
      </c>
      <c r="G58" s="29">
        <v>2010</v>
      </c>
    </row>
    <row r="59" spans="2:13" ht="15" x14ac:dyDescent="0.2">
      <c r="E59" s="29" t="s">
        <v>78</v>
      </c>
      <c r="H59" s="29">
        <v>2011</v>
      </c>
    </row>
    <row r="60" spans="2:13" ht="15" x14ac:dyDescent="0.2">
      <c r="B60" s="29"/>
    </row>
    <row r="61" spans="2:13" ht="30" x14ac:dyDescent="0.2">
      <c r="B61" s="29" t="s">
        <v>79</v>
      </c>
      <c r="C61" s="29" t="s">
        <v>80</v>
      </c>
      <c r="E61" s="29">
        <v>2011</v>
      </c>
    </row>
    <row r="62" spans="2:13" ht="15" x14ac:dyDescent="0.2">
      <c r="B62" s="29"/>
    </row>
    <row r="63" spans="2:13" ht="30" x14ac:dyDescent="0.2">
      <c r="B63" s="29" t="s">
        <v>81</v>
      </c>
      <c r="D63" s="29" t="s">
        <v>82</v>
      </c>
      <c r="G63" s="29">
        <v>2009</v>
      </c>
    </row>
    <row r="64" spans="2:13" ht="30" x14ac:dyDescent="0.2">
      <c r="E64" s="29" t="s">
        <v>83</v>
      </c>
      <c r="G64" s="29">
        <v>2008</v>
      </c>
    </row>
    <row r="65" spans="2:8" ht="15" x14ac:dyDescent="0.2">
      <c r="E65" s="29" t="s">
        <v>84</v>
      </c>
      <c r="H65" s="29">
        <v>2008</v>
      </c>
    </row>
    <row r="66" spans="2:8" ht="15" x14ac:dyDescent="0.2">
      <c r="B66" s="29"/>
    </row>
    <row r="67" spans="2:8" ht="45" x14ac:dyDescent="0.2">
      <c r="B67" s="29" t="s">
        <v>85</v>
      </c>
      <c r="D67" s="29" t="s">
        <v>86</v>
      </c>
      <c r="F67" s="29">
        <v>2009</v>
      </c>
    </row>
    <row r="68" spans="2:8" ht="15" x14ac:dyDescent="0.2">
      <c r="E68" s="29" t="s">
        <v>87</v>
      </c>
      <c r="H68" s="29">
        <v>2009</v>
      </c>
    </row>
    <row r="69" spans="2:8" ht="30" x14ac:dyDescent="0.2">
      <c r="B69" s="29" t="s">
        <v>88</v>
      </c>
      <c r="C69" s="29" t="s">
        <v>89</v>
      </c>
      <c r="F69" s="29">
        <v>2007</v>
      </c>
    </row>
    <row r="70" spans="2:8" ht="15" x14ac:dyDescent="0.2">
      <c r="B70" s="29"/>
    </row>
    <row r="71" spans="2:8" ht="90" x14ac:dyDescent="0.2">
      <c r="B71" s="29" t="s">
        <v>90</v>
      </c>
      <c r="D71" s="29" t="s">
        <v>91</v>
      </c>
      <c r="G71" s="29" t="s">
        <v>92</v>
      </c>
    </row>
    <row r="72" spans="2:8" ht="15" x14ac:dyDescent="0.2">
      <c r="E72" s="29" t="s">
        <v>93</v>
      </c>
      <c r="H72" s="29">
        <v>1999</v>
      </c>
    </row>
    <row r="73" spans="2:8" ht="15" x14ac:dyDescent="0.2">
      <c r="E73" s="29" t="s">
        <v>94</v>
      </c>
      <c r="H73" s="29">
        <v>2003</v>
      </c>
    </row>
    <row r="74" spans="2:8" ht="15" x14ac:dyDescent="0.2">
      <c r="E74" s="29" t="s">
        <v>95</v>
      </c>
      <c r="H74" s="29">
        <v>2002</v>
      </c>
    </row>
    <row r="75" spans="2:8" ht="30" x14ac:dyDescent="0.2">
      <c r="E75" s="29" t="s">
        <v>96</v>
      </c>
      <c r="G75" s="29">
        <v>2003</v>
      </c>
    </row>
    <row r="76" spans="2:8" ht="15" x14ac:dyDescent="0.2">
      <c r="B76" s="29"/>
    </row>
    <row r="77" spans="2:8" ht="45" x14ac:dyDescent="0.2">
      <c r="B77" s="29" t="s">
        <v>97</v>
      </c>
      <c r="D77" s="29" t="s">
        <v>98</v>
      </c>
      <c r="F77" s="29">
        <v>2003</v>
      </c>
    </row>
    <row r="78" spans="2:8" ht="30" x14ac:dyDescent="0.2">
      <c r="E78" s="29" t="s">
        <v>99</v>
      </c>
      <c r="G78" s="29">
        <v>2002</v>
      </c>
    </row>
    <row r="79" spans="2:8" ht="30" x14ac:dyDescent="0.2">
      <c r="E79" s="29" t="s">
        <v>100</v>
      </c>
      <c r="G79" s="29">
        <v>1988</v>
      </c>
    </row>
    <row r="80" spans="2:8" ht="30" x14ac:dyDescent="0.2">
      <c r="E80" s="29" t="s">
        <v>101</v>
      </c>
      <c r="G80" s="29">
        <v>1993</v>
      </c>
    </row>
    <row r="81" spans="2:8" ht="15" x14ac:dyDescent="0.2">
      <c r="E81" s="29" t="s">
        <v>102</v>
      </c>
      <c r="H81" s="29">
        <v>1998</v>
      </c>
    </row>
    <row r="82" spans="2:8" ht="15" x14ac:dyDescent="0.2">
      <c r="E82" s="29" t="s">
        <v>103</v>
      </c>
      <c r="H82" s="29">
        <v>2003</v>
      </c>
    </row>
    <row r="83" spans="2:8" ht="15" x14ac:dyDescent="0.2">
      <c r="B83" s="29"/>
    </row>
    <row r="84" spans="2:8" ht="15" x14ac:dyDescent="0.2">
      <c r="B84" s="29" t="s">
        <v>104</v>
      </c>
      <c r="D84" s="29" t="s">
        <v>105</v>
      </c>
      <c r="G84" s="29">
        <v>1971</v>
      </c>
    </row>
    <row r="85" spans="2:8" ht="15" x14ac:dyDescent="0.2">
      <c r="E85" s="29" t="s">
        <v>106</v>
      </c>
      <c r="H85" s="29">
        <v>1982</v>
      </c>
    </row>
    <row r="86" spans="2:8" ht="15" x14ac:dyDescent="0.2">
      <c r="E86" s="29" t="s">
        <v>107</v>
      </c>
      <c r="H86" s="29">
        <v>1966</v>
      </c>
    </row>
    <row r="87" spans="2:8" ht="30" x14ac:dyDescent="0.2">
      <c r="E87" s="29" t="s">
        <v>108</v>
      </c>
      <c r="G87" s="29">
        <v>1961</v>
      </c>
    </row>
    <row r="88" spans="2:8" ht="15" x14ac:dyDescent="0.2">
      <c r="E88" s="29" t="s">
        <v>109</v>
      </c>
      <c r="H88" s="29">
        <v>1978</v>
      </c>
    </row>
    <row r="89" spans="2:8" ht="15" x14ac:dyDescent="0.2">
      <c r="B89" s="29"/>
    </row>
    <row r="90" spans="2:8" ht="30" x14ac:dyDescent="0.2">
      <c r="B90" s="29" t="s">
        <v>110</v>
      </c>
      <c r="E90" s="29" t="s">
        <v>111</v>
      </c>
      <c r="G90" s="29">
        <v>1985</v>
      </c>
    </row>
    <row r="91" spans="2:8" ht="30" x14ac:dyDescent="0.2">
      <c r="E91" s="29" t="s">
        <v>112</v>
      </c>
      <c r="G91" s="29">
        <v>1965</v>
      </c>
    </row>
    <row r="92" spans="2:8" ht="15" x14ac:dyDescent="0.2">
      <c r="E92" s="29" t="s">
        <v>113</v>
      </c>
      <c r="H92" s="29">
        <v>1985</v>
      </c>
    </row>
  </sheetData>
  <conditionalFormatting sqref="M44">
    <cfRule type="cellIs" dxfId="59" priority="40" operator="equal">
      <formula>$B$5</formula>
    </cfRule>
  </conditionalFormatting>
  <conditionalFormatting sqref="M44">
    <cfRule type="expression" dxfId="58" priority="37">
      <formula>$B44="Starší žákyně"</formula>
    </cfRule>
    <cfRule type="expression" dxfId="57" priority="38">
      <formula>$B$7</formula>
    </cfRule>
    <cfRule type="cellIs" dxfId="56" priority="39" operator="equal">
      <formula>$B$6</formula>
    </cfRule>
  </conditionalFormatting>
  <conditionalFormatting sqref="M45">
    <cfRule type="cellIs" dxfId="55" priority="36" operator="equal">
      <formula>$B$5</formula>
    </cfRule>
  </conditionalFormatting>
  <conditionalFormatting sqref="M45">
    <cfRule type="expression" dxfId="54" priority="33">
      <formula>$B45="Starší žákyně"</formula>
    </cfRule>
    <cfRule type="expression" dxfId="53" priority="34">
      <formula>$B$7</formula>
    </cfRule>
    <cfRule type="cellIs" dxfId="52" priority="35" operator="equal">
      <formula>$B$6</formula>
    </cfRule>
  </conditionalFormatting>
  <conditionalFormatting sqref="M46">
    <cfRule type="cellIs" dxfId="51" priority="32" operator="equal">
      <formula>$B$5</formula>
    </cfRule>
  </conditionalFormatting>
  <conditionalFormatting sqref="M46">
    <cfRule type="expression" dxfId="50" priority="29">
      <formula>$B46="Starší žákyně"</formula>
    </cfRule>
    <cfRule type="expression" dxfId="49" priority="30">
      <formula>$B$7</formula>
    </cfRule>
    <cfRule type="cellIs" dxfId="48" priority="31" operator="equal">
      <formula>$B$6</formula>
    </cfRule>
  </conditionalFormatting>
  <conditionalFormatting sqref="M47">
    <cfRule type="cellIs" dxfId="47" priority="28" operator="equal">
      <formula>$B$5</formula>
    </cfRule>
  </conditionalFormatting>
  <conditionalFormatting sqref="M47">
    <cfRule type="expression" dxfId="46" priority="25">
      <formula>$B47="Starší žákyně"</formula>
    </cfRule>
    <cfRule type="expression" dxfId="45" priority="26">
      <formula>$B$7</formula>
    </cfRule>
    <cfRule type="cellIs" dxfId="44" priority="27" operator="equal">
      <formula>$B$6</formula>
    </cfRule>
  </conditionalFormatting>
  <conditionalFormatting sqref="M48">
    <cfRule type="cellIs" dxfId="43" priority="24" operator="equal">
      <formula>$B$5</formula>
    </cfRule>
  </conditionalFormatting>
  <conditionalFormatting sqref="M48">
    <cfRule type="expression" dxfId="42" priority="21">
      <formula>$B48="Starší žákyně"</formula>
    </cfRule>
    <cfRule type="expression" dxfId="41" priority="22">
      <formula>$B$7</formula>
    </cfRule>
    <cfRule type="cellIs" dxfId="40" priority="23" operator="equal">
      <formula>$B$6</formula>
    </cfRule>
  </conditionalFormatting>
  <conditionalFormatting sqref="M49">
    <cfRule type="cellIs" dxfId="39" priority="20" operator="equal">
      <formula>$B$5</formula>
    </cfRule>
  </conditionalFormatting>
  <conditionalFormatting sqref="M49">
    <cfRule type="expression" dxfId="38" priority="17">
      <formula>$B49="Starší žákyně"</formula>
    </cfRule>
    <cfRule type="expression" dxfId="37" priority="18">
      <formula>$B$7</formula>
    </cfRule>
    <cfRule type="cellIs" dxfId="36" priority="19" operator="equal">
      <formula>$B$6</formula>
    </cfRule>
  </conditionalFormatting>
  <conditionalFormatting sqref="M50">
    <cfRule type="cellIs" dxfId="35" priority="16" operator="equal">
      <formula>$B$5</formula>
    </cfRule>
  </conditionalFormatting>
  <conditionalFormatting sqref="M50">
    <cfRule type="expression" dxfId="34" priority="13">
      <formula>$B50="Starší žákyně"</formula>
    </cfRule>
    <cfRule type="expression" dxfId="33" priority="14">
      <formula>$B$7</formula>
    </cfRule>
    <cfRule type="cellIs" dxfId="32" priority="15" operator="equal">
      <formula>$B$6</formula>
    </cfRule>
  </conditionalFormatting>
  <conditionalFormatting sqref="M51">
    <cfRule type="cellIs" dxfId="31" priority="12" operator="equal">
      <formula>$B$5</formula>
    </cfRule>
  </conditionalFormatting>
  <conditionalFormatting sqref="M51">
    <cfRule type="expression" dxfId="30" priority="9">
      <formula>$B51="Starší žákyně"</formula>
    </cfRule>
    <cfRule type="expression" dxfId="29" priority="10">
      <formula>$B$7</formula>
    </cfRule>
    <cfRule type="cellIs" dxfId="28" priority="11" operator="equal">
      <formula>$B$6</formula>
    </cfRule>
  </conditionalFormatting>
  <conditionalFormatting sqref="M52">
    <cfRule type="cellIs" dxfId="27" priority="8" operator="equal">
      <formula>$B$5</formula>
    </cfRule>
  </conditionalFormatting>
  <conditionalFormatting sqref="M52">
    <cfRule type="expression" dxfId="26" priority="5">
      <formula>$B52="Starší žákyně"</formula>
    </cfRule>
    <cfRule type="expression" dxfId="25" priority="6">
      <formula>$B$7</formula>
    </cfRule>
    <cfRule type="cellIs" dxfId="24" priority="7" operator="equal">
      <formula>$B$6</formula>
    </cfRule>
  </conditionalFormatting>
  <conditionalFormatting sqref="M53">
    <cfRule type="cellIs" dxfId="23" priority="4" operator="equal">
      <formula>$B$5</formula>
    </cfRule>
  </conditionalFormatting>
  <conditionalFormatting sqref="M53">
    <cfRule type="expression" dxfId="22" priority="1">
      <formula>$B53="Starší žákyně"</formula>
    </cfRule>
    <cfRule type="expression" dxfId="21" priority="2">
      <formula>$B$7</formula>
    </cfRule>
    <cfRule type="cellIs" dxfId="20" priority="3" operator="equal">
      <formula>$B$6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B503-FCD5-43B7-8763-9CEC85679134}">
  <dimension ref="B2:T17"/>
  <sheetViews>
    <sheetView topLeftCell="C1" workbookViewId="0">
      <selection activeCell="C12" sqref="C12:T17"/>
    </sheetView>
  </sheetViews>
  <sheetFormatPr defaultRowHeight="12.75" x14ac:dyDescent="0.2"/>
  <cols>
    <col min="2" max="2" width="23.85546875" customWidth="1"/>
    <col min="3" max="3" width="10.7109375" customWidth="1"/>
  </cols>
  <sheetData>
    <row r="2" spans="2:20" x14ac:dyDescent="0.2">
      <c r="B2" s="34" t="s">
        <v>126</v>
      </c>
      <c r="C2" s="11"/>
      <c r="D2" s="12"/>
      <c r="E2" s="13"/>
      <c r="F2" s="13"/>
      <c r="G2" s="13"/>
      <c r="H2" s="13"/>
      <c r="I2" s="13"/>
      <c r="J2" s="13"/>
      <c r="K2" s="13"/>
      <c r="L2" s="13"/>
      <c r="M2" s="14"/>
      <c r="N2" s="15"/>
      <c r="O2" s="15"/>
      <c r="P2" s="16"/>
      <c r="Q2" s="15"/>
      <c r="R2" s="16"/>
    </row>
    <row r="3" spans="2:20" x14ac:dyDescent="0.2">
      <c r="B3" s="20" t="s">
        <v>1</v>
      </c>
      <c r="C3" s="11" t="s">
        <v>2</v>
      </c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209</v>
      </c>
      <c r="J3" s="13" t="s">
        <v>8</v>
      </c>
      <c r="K3" s="13" t="s">
        <v>9</v>
      </c>
      <c r="L3" s="13" t="s">
        <v>10</v>
      </c>
      <c r="M3" s="14" t="s">
        <v>11</v>
      </c>
      <c r="N3" s="15" t="s">
        <v>12</v>
      </c>
      <c r="O3" s="15" t="s">
        <v>13</v>
      </c>
      <c r="P3" s="16" t="s">
        <v>14</v>
      </c>
      <c r="Q3" s="15" t="s">
        <v>15</v>
      </c>
      <c r="R3" s="16" t="s">
        <v>16</v>
      </c>
      <c r="S3" s="15" t="s">
        <v>211</v>
      </c>
    </row>
    <row r="4" spans="2:20" x14ac:dyDescent="0.2">
      <c r="B4" s="20" t="s">
        <v>149</v>
      </c>
      <c r="C4" s="11" t="s">
        <v>18</v>
      </c>
      <c r="D4" s="12"/>
      <c r="E4" s="13"/>
      <c r="F4" s="13"/>
      <c r="G4" s="13"/>
      <c r="H4" s="13"/>
      <c r="I4" s="13">
        <v>2</v>
      </c>
      <c r="J4" s="13"/>
      <c r="K4" s="13"/>
      <c r="L4" s="13"/>
      <c r="M4" s="14">
        <f>SUM(D4:L4)</f>
        <v>2</v>
      </c>
      <c r="N4" s="15">
        <v>3.2511574074074075E-2</v>
      </c>
      <c r="O4" s="15">
        <v>7.6388888888888886E-3</v>
      </c>
      <c r="P4" s="16">
        <f>N4-O4</f>
        <v>2.4872685185185185E-2</v>
      </c>
      <c r="Q4" s="15"/>
      <c r="R4" s="16">
        <f>P4+TIME(0,M4,0)-Q4</f>
        <v>2.6261574074074073E-2</v>
      </c>
      <c r="S4" s="15">
        <v>2.6261574074074073E-2</v>
      </c>
    </row>
    <row r="5" spans="2:20" x14ac:dyDescent="0.2">
      <c r="B5" s="20" t="s">
        <v>150</v>
      </c>
      <c r="C5" s="11" t="s">
        <v>18</v>
      </c>
      <c r="D5" s="12">
        <v>1</v>
      </c>
      <c r="E5" s="13"/>
      <c r="F5" s="13">
        <v>2</v>
      </c>
      <c r="G5" s="13">
        <v>1</v>
      </c>
      <c r="H5" s="13"/>
      <c r="I5" s="13">
        <v>2</v>
      </c>
      <c r="J5" s="13">
        <v>8</v>
      </c>
      <c r="K5" s="13">
        <v>6</v>
      </c>
      <c r="L5" s="13">
        <v>2</v>
      </c>
      <c r="M5" s="14">
        <f>SUM(D5:L5)</f>
        <v>22</v>
      </c>
      <c r="N5" s="15">
        <v>3.2650462962962964E-2</v>
      </c>
      <c r="O5" s="15">
        <v>6.2499999999999995E-3</v>
      </c>
      <c r="P5" s="16">
        <f>N5-O5</f>
        <v>2.6400462962962966E-2</v>
      </c>
      <c r="Q5" s="15"/>
      <c r="R5" s="16">
        <f>P5+TIME(0,M5,0)-Q5</f>
        <v>4.1678240740740745E-2</v>
      </c>
      <c r="S5" s="15">
        <v>4.1678240740740745E-2</v>
      </c>
    </row>
    <row r="6" spans="2:20" x14ac:dyDescent="0.2">
      <c r="B6" s="20" t="s">
        <v>183</v>
      </c>
      <c r="C6" s="11" t="s">
        <v>135</v>
      </c>
      <c r="D6" s="12">
        <v>2</v>
      </c>
      <c r="E6" s="13"/>
      <c r="F6" s="13"/>
      <c r="G6" s="13">
        <v>3</v>
      </c>
      <c r="H6" s="13"/>
      <c r="I6" s="13"/>
      <c r="J6" s="13">
        <v>2</v>
      </c>
      <c r="K6" s="13">
        <v>2</v>
      </c>
      <c r="L6" s="13">
        <v>4</v>
      </c>
      <c r="M6" s="14">
        <f>SUM(D6:L6)</f>
        <v>13</v>
      </c>
      <c r="N6" s="15">
        <v>6.4027777777777781E-2</v>
      </c>
      <c r="O6" s="15">
        <v>3.125E-2</v>
      </c>
      <c r="P6" s="16">
        <f>N6-O6</f>
        <v>3.2777777777777781E-2</v>
      </c>
      <c r="Q6" s="15"/>
      <c r="R6" s="16">
        <f>P6+TIME(0,M6,0)-Q6</f>
        <v>4.1805555555555561E-2</v>
      </c>
      <c r="S6" s="15">
        <v>4.1805555555555561E-2</v>
      </c>
    </row>
    <row r="7" spans="2:20" x14ac:dyDescent="0.2">
      <c r="B7" s="20" t="s">
        <v>184</v>
      </c>
      <c r="C7" s="11" t="s">
        <v>136</v>
      </c>
      <c r="D7" s="12">
        <v>1</v>
      </c>
      <c r="E7" s="13"/>
      <c r="F7" s="13">
        <v>2</v>
      </c>
      <c r="G7" s="13">
        <v>3</v>
      </c>
      <c r="H7" s="13"/>
      <c r="I7" s="13"/>
      <c r="J7" s="13">
        <v>2</v>
      </c>
      <c r="K7" s="13">
        <v>3</v>
      </c>
      <c r="L7" s="13"/>
      <c r="M7" s="14">
        <f>SUM(D7:L7)</f>
        <v>11</v>
      </c>
      <c r="N7" s="15">
        <v>49.03402777777778</v>
      </c>
      <c r="O7" s="15">
        <v>4.8611111111111112E-3</v>
      </c>
      <c r="P7" s="16">
        <f>N7-O7</f>
        <v>49.029166666666669</v>
      </c>
      <c r="Q7" s="15"/>
      <c r="R7" s="16">
        <f>P7+TIME(0,M7,0)-Q7</f>
        <v>49.03680555555556</v>
      </c>
      <c r="S7" s="15">
        <v>49.03680555555556</v>
      </c>
    </row>
    <row r="12" spans="2:20" x14ac:dyDescent="0.2">
      <c r="D12" t="s">
        <v>126</v>
      </c>
    </row>
    <row r="13" spans="2:20" x14ac:dyDescent="0.2">
      <c r="C13" t="s">
        <v>0</v>
      </c>
      <c r="D13" t="s">
        <v>1</v>
      </c>
      <c r="E13" t="s">
        <v>2</v>
      </c>
      <c r="F13" t="s">
        <v>3</v>
      </c>
      <c r="G13" t="s">
        <v>4</v>
      </c>
      <c r="H13" t="s">
        <v>5</v>
      </c>
      <c r="I13" t="s">
        <v>6</v>
      </c>
      <c r="J13" t="s">
        <v>7</v>
      </c>
      <c r="L13" t="s">
        <v>8</v>
      </c>
      <c r="M13" t="s">
        <v>9</v>
      </c>
      <c r="N13" t="s">
        <v>10</v>
      </c>
      <c r="O13" t="s">
        <v>11</v>
      </c>
      <c r="P13" t="s">
        <v>12</v>
      </c>
      <c r="Q13" t="s">
        <v>13</v>
      </c>
      <c r="R13" t="s">
        <v>14</v>
      </c>
      <c r="S13" t="s">
        <v>15</v>
      </c>
      <c r="T13" t="s">
        <v>16</v>
      </c>
    </row>
    <row r="14" spans="2:20" x14ac:dyDescent="0.2">
      <c r="C14" t="s">
        <v>17</v>
      </c>
      <c r="D14" t="s">
        <v>149</v>
      </c>
      <c r="E14" t="s">
        <v>18</v>
      </c>
      <c r="K14">
        <v>2</v>
      </c>
      <c r="O14">
        <v>2</v>
      </c>
      <c r="P14">
        <v>3.2511574074074075E-2</v>
      </c>
      <c r="Q14">
        <v>7.6388888888888886E-3</v>
      </c>
      <c r="R14">
        <v>2.4872685185185185E-2</v>
      </c>
      <c r="T14">
        <v>2.6261574074074073E-2</v>
      </c>
    </row>
    <row r="15" spans="2:20" x14ac:dyDescent="0.2">
      <c r="C15" t="s">
        <v>19</v>
      </c>
      <c r="D15" t="s">
        <v>150</v>
      </c>
      <c r="E15" t="s">
        <v>18</v>
      </c>
      <c r="F15">
        <v>1</v>
      </c>
      <c r="H15">
        <v>2</v>
      </c>
      <c r="I15">
        <v>1</v>
      </c>
      <c r="K15">
        <v>2</v>
      </c>
      <c r="L15">
        <v>8</v>
      </c>
      <c r="M15">
        <v>6</v>
      </c>
      <c r="N15">
        <v>2</v>
      </c>
      <c r="O15">
        <v>22</v>
      </c>
      <c r="P15">
        <v>3.2650462962962964E-2</v>
      </c>
      <c r="Q15">
        <v>6.2499999999999995E-3</v>
      </c>
      <c r="R15">
        <v>2.6400462962962966E-2</v>
      </c>
      <c r="T15">
        <v>4.1678240740740745E-2</v>
      </c>
    </row>
    <row r="16" spans="2:20" x14ac:dyDescent="0.2">
      <c r="C16" t="s">
        <v>20</v>
      </c>
      <c r="D16" t="s">
        <v>183</v>
      </c>
      <c r="E16" t="s">
        <v>135</v>
      </c>
      <c r="F16">
        <v>2</v>
      </c>
      <c r="I16">
        <v>3</v>
      </c>
      <c r="L16">
        <v>2</v>
      </c>
      <c r="M16">
        <v>2</v>
      </c>
      <c r="N16">
        <v>4</v>
      </c>
      <c r="O16">
        <v>13</v>
      </c>
      <c r="P16">
        <v>6.4027777777777781E-2</v>
      </c>
      <c r="Q16">
        <v>3.125E-2</v>
      </c>
      <c r="R16">
        <v>3.2777777777777781E-2</v>
      </c>
      <c r="T16">
        <v>4.1805555555555561E-2</v>
      </c>
    </row>
    <row r="17" spans="3:20" x14ac:dyDescent="0.2">
      <c r="C17" t="s">
        <v>21</v>
      </c>
      <c r="D17" t="s">
        <v>184</v>
      </c>
      <c r="E17" t="s">
        <v>136</v>
      </c>
      <c r="F17">
        <v>1</v>
      </c>
      <c r="H17">
        <v>2</v>
      </c>
      <c r="I17">
        <v>3</v>
      </c>
      <c r="L17">
        <v>2</v>
      </c>
      <c r="M17">
        <v>3</v>
      </c>
      <c r="O17">
        <v>11</v>
      </c>
      <c r="P17">
        <v>49.03402777777778</v>
      </c>
      <c r="Q17">
        <v>4.8611111111111112E-3</v>
      </c>
      <c r="R17">
        <v>49.029166666666669</v>
      </c>
      <c r="T17">
        <v>49.03680555555556</v>
      </c>
    </row>
  </sheetData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Kralupy</vt:lpstr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Vaněk</dc:creator>
  <cp:lastModifiedBy>Peter Vaněk 1</cp:lastModifiedBy>
  <cp:lastPrinted>2022-03-19T12:50:06Z</cp:lastPrinted>
  <dcterms:created xsi:type="dcterms:W3CDTF">2019-11-02T18:01:33Z</dcterms:created>
  <dcterms:modified xsi:type="dcterms:W3CDTF">2022-03-21T17:12:16Z</dcterms:modified>
</cp:coreProperties>
</file>