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Karel\Asociace\Tur.závody\TZ do škol\2021\"/>
    </mc:Choice>
  </mc:AlternateContent>
  <bookViews>
    <workbookView xWindow="0" yWindow="0" windowWidth="25200" windowHeight="11580"/>
  </bookViews>
  <sheets>
    <sheet name="výsledkov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70" i="1" l="1"/>
  <c r="Q70" i="1"/>
  <c r="S70" i="1" s="1"/>
  <c r="P70" i="1"/>
  <c r="T69" i="1"/>
  <c r="S69" i="1"/>
  <c r="Q69" i="1"/>
  <c r="P69" i="1"/>
  <c r="U69" i="1" s="1"/>
  <c r="T68" i="1"/>
  <c r="Q68" i="1"/>
  <c r="S68" i="1" s="1"/>
  <c r="P68" i="1"/>
  <c r="U68" i="1" s="1"/>
  <c r="T67" i="1"/>
  <c r="S67" i="1"/>
  <c r="Q67" i="1"/>
  <c r="P67" i="1"/>
  <c r="U67" i="1" s="1"/>
  <c r="T66" i="1"/>
  <c r="Q66" i="1"/>
  <c r="S66" i="1" s="1"/>
  <c r="P66" i="1"/>
  <c r="T65" i="1"/>
  <c r="S65" i="1"/>
  <c r="Q65" i="1"/>
  <c r="P65" i="1"/>
  <c r="U65" i="1" s="1"/>
  <c r="T64" i="1"/>
  <c r="Q64" i="1"/>
  <c r="S64" i="1" s="1"/>
  <c r="P64" i="1"/>
  <c r="U64" i="1" s="1"/>
  <c r="T63" i="1"/>
  <c r="S63" i="1"/>
  <c r="Q63" i="1"/>
  <c r="P63" i="1"/>
  <c r="U63" i="1" s="1"/>
  <c r="T62" i="1"/>
  <c r="Q62" i="1"/>
  <c r="S62" i="1" s="1"/>
  <c r="P62" i="1"/>
  <c r="T61" i="1"/>
  <c r="S61" i="1"/>
  <c r="Q61" i="1"/>
  <c r="P61" i="1"/>
  <c r="U61" i="1" s="1"/>
  <c r="T60" i="1"/>
  <c r="Q60" i="1"/>
  <c r="S60" i="1" s="1"/>
  <c r="P60" i="1"/>
  <c r="U60" i="1" s="1"/>
  <c r="T59" i="1"/>
  <c r="S59" i="1"/>
  <c r="Q59" i="1"/>
  <c r="P59" i="1"/>
  <c r="U59" i="1" s="1"/>
  <c r="T58" i="1"/>
  <c r="Q58" i="1"/>
  <c r="S58" i="1" s="1"/>
  <c r="P58" i="1"/>
  <c r="T57" i="1"/>
  <c r="S57" i="1"/>
  <c r="Q57" i="1"/>
  <c r="P57" i="1"/>
  <c r="U57" i="1" s="1"/>
  <c r="T53" i="1"/>
  <c r="Q53" i="1"/>
  <c r="S53" i="1" s="1"/>
  <c r="P53" i="1"/>
  <c r="U53" i="1" s="1"/>
  <c r="T52" i="1"/>
  <c r="S52" i="1"/>
  <c r="Q52" i="1"/>
  <c r="P52" i="1"/>
  <c r="U52" i="1" s="1"/>
  <c r="T51" i="1"/>
  <c r="Q51" i="1"/>
  <c r="S51" i="1" s="1"/>
  <c r="P51" i="1"/>
  <c r="T50" i="1"/>
  <c r="S50" i="1"/>
  <c r="Q50" i="1"/>
  <c r="P50" i="1"/>
  <c r="U50" i="1" s="1"/>
  <c r="T49" i="1"/>
  <c r="Q49" i="1"/>
  <c r="S49" i="1" s="1"/>
  <c r="P49" i="1"/>
  <c r="U49" i="1" s="1"/>
  <c r="T48" i="1"/>
  <c r="S48" i="1"/>
  <c r="Q48" i="1"/>
  <c r="P48" i="1"/>
  <c r="U48" i="1" s="1"/>
  <c r="T47" i="1"/>
  <c r="Q47" i="1"/>
  <c r="S47" i="1" s="1"/>
  <c r="P47" i="1"/>
  <c r="T46" i="1"/>
  <c r="S46" i="1"/>
  <c r="Q46" i="1"/>
  <c r="P46" i="1"/>
  <c r="U46" i="1" s="1"/>
  <c r="T45" i="1"/>
  <c r="Q45" i="1"/>
  <c r="S45" i="1" s="1"/>
  <c r="P45" i="1"/>
  <c r="U45" i="1" s="1"/>
  <c r="T44" i="1"/>
  <c r="S44" i="1"/>
  <c r="Q44" i="1"/>
  <c r="P44" i="1"/>
  <c r="U44" i="1" s="1"/>
  <c r="T43" i="1"/>
  <c r="Q43" i="1"/>
  <c r="S43" i="1" s="1"/>
  <c r="P43" i="1"/>
  <c r="T39" i="1"/>
  <c r="S39" i="1"/>
  <c r="Q39" i="1"/>
  <c r="P39" i="1"/>
  <c r="U39" i="1" s="1"/>
  <c r="T38" i="1"/>
  <c r="Q38" i="1"/>
  <c r="S38" i="1" s="1"/>
  <c r="P38" i="1"/>
  <c r="U38" i="1" s="1"/>
  <c r="T37" i="1"/>
  <c r="S37" i="1"/>
  <c r="Q37" i="1"/>
  <c r="P37" i="1"/>
  <c r="U37" i="1" s="1"/>
  <c r="T36" i="1"/>
  <c r="Q36" i="1"/>
  <c r="S36" i="1" s="1"/>
  <c r="P36" i="1"/>
  <c r="T35" i="1"/>
  <c r="S35" i="1"/>
  <c r="Q35" i="1"/>
  <c r="P35" i="1"/>
  <c r="U35" i="1" s="1"/>
  <c r="T34" i="1"/>
  <c r="Q34" i="1"/>
  <c r="S34" i="1" s="1"/>
  <c r="P34" i="1"/>
  <c r="U34" i="1" s="1"/>
  <c r="T33" i="1"/>
  <c r="S33" i="1"/>
  <c r="Q33" i="1"/>
  <c r="P33" i="1"/>
  <c r="U33" i="1" s="1"/>
  <c r="T32" i="1"/>
  <c r="Q32" i="1"/>
  <c r="S32" i="1" s="1"/>
  <c r="P32" i="1"/>
  <c r="T31" i="1"/>
  <c r="S31" i="1"/>
  <c r="Q31" i="1"/>
  <c r="P31" i="1"/>
  <c r="U31" i="1" s="1"/>
  <c r="T30" i="1"/>
  <c r="Q30" i="1"/>
  <c r="S30" i="1" s="1"/>
  <c r="P30" i="1"/>
  <c r="U30" i="1" s="1"/>
  <c r="T29" i="1"/>
  <c r="S29" i="1"/>
  <c r="Q29" i="1"/>
  <c r="P29" i="1"/>
  <c r="U29" i="1" s="1"/>
  <c r="T28" i="1"/>
  <c r="Q28" i="1"/>
  <c r="S28" i="1" s="1"/>
  <c r="P28" i="1"/>
  <c r="T27" i="1"/>
  <c r="S27" i="1"/>
  <c r="Q27" i="1"/>
  <c r="P27" i="1"/>
  <c r="U27" i="1" s="1"/>
  <c r="T23" i="1"/>
  <c r="Q23" i="1"/>
  <c r="S23" i="1" s="1"/>
  <c r="P23" i="1"/>
  <c r="U23" i="1" s="1"/>
  <c r="T22" i="1"/>
  <c r="S22" i="1"/>
  <c r="Q22" i="1"/>
  <c r="P22" i="1"/>
  <c r="U22" i="1" s="1"/>
  <c r="T21" i="1"/>
  <c r="Q21" i="1"/>
  <c r="S21" i="1" s="1"/>
  <c r="P21" i="1"/>
  <c r="T20" i="1"/>
  <c r="S20" i="1"/>
  <c r="Q20" i="1"/>
  <c r="P20" i="1"/>
  <c r="U20" i="1" s="1"/>
  <c r="T19" i="1"/>
  <c r="Q19" i="1"/>
  <c r="S19" i="1" s="1"/>
  <c r="P19" i="1"/>
  <c r="U19" i="1" s="1"/>
  <c r="T18" i="1"/>
  <c r="S18" i="1"/>
  <c r="Q18" i="1"/>
  <c r="P18" i="1"/>
  <c r="U18" i="1" s="1"/>
  <c r="T17" i="1"/>
  <c r="Q17" i="1"/>
  <c r="S17" i="1" s="1"/>
  <c r="P17" i="1"/>
  <c r="T16" i="1"/>
  <c r="S16" i="1"/>
  <c r="Q16" i="1"/>
  <c r="P16" i="1"/>
  <c r="U16" i="1" s="1"/>
  <c r="T15" i="1"/>
  <c r="Q15" i="1"/>
  <c r="S15" i="1" s="1"/>
  <c r="P15" i="1"/>
  <c r="U15" i="1" s="1"/>
  <c r="T14" i="1"/>
  <c r="S14" i="1"/>
  <c r="Q14" i="1"/>
  <c r="P14" i="1"/>
  <c r="U14" i="1" s="1"/>
  <c r="T13" i="1"/>
  <c r="Q13" i="1"/>
  <c r="S13" i="1" s="1"/>
  <c r="P13" i="1"/>
  <c r="T9" i="1"/>
  <c r="S9" i="1"/>
  <c r="Q9" i="1"/>
  <c r="P9" i="1"/>
  <c r="U9" i="1" s="1"/>
  <c r="T8" i="1"/>
  <c r="Q8" i="1"/>
  <c r="S8" i="1" s="1"/>
  <c r="P8" i="1"/>
  <c r="U8" i="1" s="1"/>
  <c r="T7" i="1"/>
  <c r="S7" i="1"/>
  <c r="Q7" i="1"/>
  <c r="P7" i="1"/>
  <c r="U7" i="1" s="1"/>
  <c r="T6" i="1"/>
  <c r="Q6" i="1"/>
  <c r="S6" i="1" s="1"/>
  <c r="P6" i="1"/>
  <c r="T5" i="1"/>
  <c r="S5" i="1"/>
  <c r="Q5" i="1"/>
  <c r="P5" i="1"/>
  <c r="U5" i="1" s="1"/>
  <c r="T4" i="1"/>
  <c r="Q4" i="1"/>
  <c r="S4" i="1" s="1"/>
  <c r="P4" i="1"/>
  <c r="U4" i="1" s="1"/>
  <c r="T3" i="1"/>
  <c r="S3" i="1"/>
  <c r="Q3" i="1"/>
  <c r="P3" i="1"/>
  <c r="U3" i="1" s="1"/>
  <c r="U6" i="1" l="1"/>
  <c r="U13" i="1"/>
  <c r="U17" i="1"/>
  <c r="U21" i="1"/>
  <c r="U28" i="1"/>
  <c r="U32" i="1"/>
  <c r="U36" i="1"/>
  <c r="U43" i="1"/>
  <c r="U47" i="1"/>
  <c r="U51" i="1"/>
  <c r="U58" i="1"/>
  <c r="U62" i="1"/>
  <c r="U66" i="1"/>
  <c r="U70" i="1"/>
</calcChain>
</file>

<file path=xl/sharedStrings.xml><?xml version="1.0" encoding="utf-8"?>
<sst xmlns="http://schemas.openxmlformats.org/spreadsheetml/2006/main" count="278" uniqueCount="121">
  <si>
    <t>start. číslo</t>
  </si>
  <si>
    <t>třída</t>
  </si>
  <si>
    <t>jméno</t>
  </si>
  <si>
    <t>příjmení</t>
  </si>
  <si>
    <t>start</t>
  </si>
  <si>
    <t>cíl</t>
  </si>
  <si>
    <t>TT</t>
  </si>
  <si>
    <t>KPČ</t>
  </si>
  <si>
    <t>Dřeviny</t>
  </si>
  <si>
    <t>hod</t>
  </si>
  <si>
    <t>plížení</t>
  </si>
  <si>
    <t>čas na trati</t>
  </si>
  <si>
    <t>trestné minuty</t>
  </si>
  <si>
    <t>zdržení (sekundy)</t>
  </si>
  <si>
    <t>celkový čas</t>
  </si>
  <si>
    <t>pořadí</t>
  </si>
  <si>
    <t>H</t>
  </si>
  <si>
    <t>M</t>
  </si>
  <si>
    <t>S</t>
  </si>
  <si>
    <t>1.</t>
  </si>
  <si>
    <t>Magdalena</t>
  </si>
  <si>
    <t>Machalová</t>
  </si>
  <si>
    <t>Michael</t>
  </si>
  <si>
    <t>Vrzala</t>
  </si>
  <si>
    <t>Aneta</t>
  </si>
  <si>
    <t>Trčková</t>
  </si>
  <si>
    <t>Štěpán</t>
  </si>
  <si>
    <t>Žák</t>
  </si>
  <si>
    <t>Hubert</t>
  </si>
  <si>
    <t>Bitner</t>
  </si>
  <si>
    <t>Šimon</t>
  </si>
  <si>
    <t>Hnilo</t>
  </si>
  <si>
    <t>Vítězslav</t>
  </si>
  <si>
    <t>Škrabala</t>
  </si>
  <si>
    <t>2.</t>
  </si>
  <si>
    <t>Iva</t>
  </si>
  <si>
    <t>Kadlečíková</t>
  </si>
  <si>
    <t>Nela</t>
  </si>
  <si>
    <t>Váňová</t>
  </si>
  <si>
    <t>Jovana</t>
  </si>
  <si>
    <t>Hrušková</t>
  </si>
  <si>
    <t>Jaroslav</t>
  </si>
  <si>
    <t>Němeček</t>
  </si>
  <si>
    <t>Tereza</t>
  </si>
  <si>
    <t>Ernestová</t>
  </si>
  <si>
    <t>Michaela</t>
  </si>
  <si>
    <t>Malaníková</t>
  </si>
  <si>
    <t>Ondřej</t>
  </si>
  <si>
    <t>Šolc</t>
  </si>
  <si>
    <t>Matyáš</t>
  </si>
  <si>
    <t>Vaďura</t>
  </si>
  <si>
    <t>Matěj</t>
  </si>
  <si>
    <t>Skácel</t>
  </si>
  <si>
    <t>Antonín</t>
  </si>
  <si>
    <t>Chudárek</t>
  </si>
  <si>
    <t>Kejnar</t>
  </si>
  <si>
    <t>3.</t>
  </si>
  <si>
    <t>Štěpánka</t>
  </si>
  <si>
    <t>Hanáková</t>
  </si>
  <si>
    <t>Jakub</t>
  </si>
  <si>
    <t>Ondra</t>
  </si>
  <si>
    <t>Lukáš</t>
  </si>
  <si>
    <t>Nášel</t>
  </si>
  <si>
    <t>Kateřina</t>
  </si>
  <si>
    <t>Čelůstková</t>
  </si>
  <si>
    <t>Anežka</t>
  </si>
  <si>
    <t>Šebková</t>
  </si>
  <si>
    <t>Roman</t>
  </si>
  <si>
    <t>Regent</t>
  </si>
  <si>
    <t>Martina</t>
  </si>
  <si>
    <t>Kitnerová</t>
  </si>
  <si>
    <t>Nikol</t>
  </si>
  <si>
    <t>Vančíková</t>
  </si>
  <si>
    <t>Tomáš</t>
  </si>
  <si>
    <t>Duraj</t>
  </si>
  <si>
    <t>Andrys</t>
  </si>
  <si>
    <t>Filip</t>
  </si>
  <si>
    <t>Osikowski</t>
  </si>
  <si>
    <t>Beáta</t>
  </si>
  <si>
    <t>Šimara</t>
  </si>
  <si>
    <t xml:space="preserve">4. </t>
  </si>
  <si>
    <t>Natálie</t>
  </si>
  <si>
    <t>Maňasová</t>
  </si>
  <si>
    <t>Jan</t>
  </si>
  <si>
    <t>Došla</t>
  </si>
  <si>
    <t>Kadlčík</t>
  </si>
  <si>
    <t>Zuzana</t>
  </si>
  <si>
    <t>Kochanová</t>
  </si>
  <si>
    <t>Hanáčková</t>
  </si>
  <si>
    <t>Tamara</t>
  </si>
  <si>
    <t>Pešková</t>
  </si>
  <si>
    <t>Tadeáš</t>
  </si>
  <si>
    <t>Klofáčová</t>
  </si>
  <si>
    <t>Barbora</t>
  </si>
  <si>
    <t>Eva</t>
  </si>
  <si>
    <t>Linda</t>
  </si>
  <si>
    <t>Jadrníčková</t>
  </si>
  <si>
    <t>5.</t>
  </si>
  <si>
    <t>Vančík  </t>
  </si>
  <si>
    <t>Maxmilián</t>
  </si>
  <si>
    <t>Janota </t>
  </si>
  <si>
    <t>Jana</t>
  </si>
  <si>
    <t>Šolcová  </t>
  </si>
  <si>
    <t>David</t>
  </si>
  <si>
    <t>Gröger  </t>
  </si>
  <si>
    <t>Patrik</t>
  </si>
  <si>
    <t>Silný  </t>
  </si>
  <si>
    <t>Eliška</t>
  </si>
  <si>
    <t>Schwábová </t>
  </si>
  <si>
    <t>Šebková  </t>
  </si>
  <si>
    <t>Daniel</t>
  </si>
  <si>
    <t>Bébar  </t>
  </si>
  <si>
    <t>Denisa</t>
  </si>
  <si>
    <t>Waloszková </t>
  </si>
  <si>
    <t>Vyoral  </t>
  </si>
  <si>
    <t>Sofie</t>
  </si>
  <si>
    <t>Pokorná  </t>
  </si>
  <si>
    <t>Bartuněk  </t>
  </si>
  <si>
    <t>Pavel</t>
  </si>
  <si>
    <t>Plecák  </t>
  </si>
  <si>
    <t>Kitnerová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</si>
</sst>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" x14ac:knownFonts="1">
    <font>
      <sz val="10"/>
      <name val="Arial CE"/>
      <charset val="238"/>
    </font>
    <font>
      <b/>
      <sz val="1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21" fontId="0" fillId="2" borderId="1" xfId="0" applyNumberFormat="1" applyFill="1" applyBorder="1"/>
    <xf numFmtId="164" fontId="0" fillId="2" borderId="1" xfId="0" applyNumberFormat="1" applyFill="1" applyBorder="1" applyAlignment="1">
      <alignment horizontal="center"/>
    </xf>
    <xf numFmtId="21" fontId="0" fillId="0" borderId="1" xfId="0" applyNumberFormat="1" applyBorder="1"/>
    <xf numFmtId="21" fontId="0" fillId="3" borderId="1" xfId="0" applyNumberFormat="1" applyFill="1" applyBorder="1"/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21" fontId="0" fillId="2" borderId="11" xfId="0" applyNumberFormat="1" applyFill="1" applyBorder="1"/>
    <xf numFmtId="164" fontId="0" fillId="2" borderId="11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21" fontId="0" fillId="0" borderId="11" xfId="0" applyNumberFormat="1" applyBorder="1"/>
    <xf numFmtId="21" fontId="0" fillId="3" borderId="11" xfId="0" applyNumberForma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0"/>
  <sheetViews>
    <sheetView tabSelected="1" topLeftCell="A34" workbookViewId="0">
      <selection activeCell="Z22" sqref="Z22"/>
    </sheetView>
  </sheetViews>
  <sheetFormatPr defaultRowHeight="12.75" x14ac:dyDescent="0.2"/>
  <cols>
    <col min="1" max="1" width="5.28515625" customWidth="1"/>
    <col min="2" max="2" width="6.42578125" customWidth="1"/>
    <col min="4" max="4" width="11.5703125" bestFit="1" customWidth="1"/>
    <col min="5" max="12" width="5.85546875" customWidth="1"/>
    <col min="13" max="13" width="7.85546875" bestFit="1" customWidth="1"/>
    <col min="14" max="15" width="5.85546875" customWidth="1"/>
    <col min="16" max="16" width="8.140625" customWidth="1"/>
    <col min="18" max="18" width="6.140625" customWidth="1"/>
    <col min="19" max="20" width="0" hidden="1" customWidth="1"/>
    <col min="21" max="21" width="8.5703125" customWidth="1"/>
    <col min="22" max="22" width="6.85546875" customWidth="1"/>
  </cols>
  <sheetData>
    <row r="1" spans="1:22" x14ac:dyDescent="0.2">
      <c r="A1" s="1" t="s">
        <v>0</v>
      </c>
      <c r="B1" s="2" t="s">
        <v>1</v>
      </c>
      <c r="C1" s="3" t="s">
        <v>2</v>
      </c>
      <c r="D1" s="3" t="s">
        <v>3</v>
      </c>
      <c r="E1" s="2" t="s">
        <v>4</v>
      </c>
      <c r="F1" s="2"/>
      <c r="G1" s="2"/>
      <c r="H1" s="2" t="s">
        <v>5</v>
      </c>
      <c r="I1" s="2"/>
      <c r="J1" s="2"/>
      <c r="K1" s="2" t="s">
        <v>6</v>
      </c>
      <c r="L1" s="2" t="s">
        <v>7</v>
      </c>
      <c r="M1" s="2" t="s">
        <v>8</v>
      </c>
      <c r="N1" s="2" t="s">
        <v>9</v>
      </c>
      <c r="O1" s="2" t="s">
        <v>10</v>
      </c>
      <c r="P1" s="1" t="s">
        <v>11</v>
      </c>
      <c r="Q1" s="1" t="s">
        <v>12</v>
      </c>
      <c r="R1" s="1" t="s">
        <v>13</v>
      </c>
      <c r="S1" s="4"/>
      <c r="T1" s="4"/>
      <c r="U1" s="1" t="s">
        <v>14</v>
      </c>
      <c r="V1" s="2" t="s">
        <v>15</v>
      </c>
    </row>
    <row r="2" spans="1:22" x14ac:dyDescent="0.2">
      <c r="A2" s="1"/>
      <c r="B2" s="2"/>
      <c r="C2" s="3"/>
      <c r="D2" s="3"/>
      <c r="E2" s="5" t="s">
        <v>16</v>
      </c>
      <c r="F2" s="5" t="s">
        <v>17</v>
      </c>
      <c r="G2" s="5" t="s">
        <v>18</v>
      </c>
      <c r="H2" s="5" t="s">
        <v>16</v>
      </c>
      <c r="I2" s="5" t="s">
        <v>17</v>
      </c>
      <c r="J2" s="5" t="s">
        <v>18</v>
      </c>
      <c r="K2" s="2"/>
      <c r="L2" s="2"/>
      <c r="M2" s="2"/>
      <c r="N2" s="2"/>
      <c r="O2" s="2"/>
      <c r="P2" s="1"/>
      <c r="Q2" s="1"/>
      <c r="R2" s="1"/>
      <c r="S2" s="4"/>
      <c r="T2" s="4"/>
      <c r="U2" s="1"/>
      <c r="V2" s="2"/>
    </row>
    <row r="3" spans="1:22" x14ac:dyDescent="0.2">
      <c r="A3" s="6">
        <v>30</v>
      </c>
      <c r="B3" s="6" t="s">
        <v>19</v>
      </c>
      <c r="C3" s="7" t="s">
        <v>20</v>
      </c>
      <c r="D3" s="7" t="s">
        <v>21</v>
      </c>
      <c r="E3" s="8">
        <v>8</v>
      </c>
      <c r="F3" s="8">
        <v>54</v>
      </c>
      <c r="G3" s="8">
        <v>0</v>
      </c>
      <c r="H3" s="8">
        <v>9</v>
      </c>
      <c r="I3" s="8">
        <v>13</v>
      </c>
      <c r="J3" s="8">
        <v>24</v>
      </c>
      <c r="K3" s="6">
        <v>1</v>
      </c>
      <c r="L3" s="6">
        <v>2</v>
      </c>
      <c r="M3" s="6">
        <v>2</v>
      </c>
      <c r="N3" s="6">
        <v>3</v>
      </c>
      <c r="O3" s="6"/>
      <c r="P3" s="9">
        <f t="shared" ref="P3:P9" si="0">IF(ISBLANK(H3),"",(CONCATENATE(H3,":",I3,":",J3)-CONCATENATE(E3,":",F3,":",G3)))</f>
        <v>1.3472222222222163E-2</v>
      </c>
      <c r="Q3" s="10">
        <f t="shared" ref="Q3:Q9" si="1">IF(SUM(K3:O3)=0,"00",SUM(K3:O3))</f>
        <v>8</v>
      </c>
      <c r="R3" s="8">
        <v>50</v>
      </c>
      <c r="S3" s="11" t="str">
        <f t="shared" ref="S3:S9" si="2">CONCATENATE(0,":",Q3,":",0)</f>
        <v>0:8:0</v>
      </c>
      <c r="T3" s="11" t="str">
        <f t="shared" ref="T3:T9" si="3">CONCATENATE(0,":",0,":",R3)</f>
        <v>0:0:50</v>
      </c>
      <c r="U3" s="12">
        <f t="shared" ref="U3:U9" si="4">IF(ISBLANK(H3),"",P3+S3-T3)</f>
        <v>1.8449074074074017E-2</v>
      </c>
      <c r="V3" s="7">
        <v>1</v>
      </c>
    </row>
    <row r="4" spans="1:22" x14ac:dyDescent="0.2">
      <c r="A4" s="6">
        <v>45</v>
      </c>
      <c r="B4" s="6" t="s">
        <v>19</v>
      </c>
      <c r="C4" s="7" t="s">
        <v>22</v>
      </c>
      <c r="D4" s="7" t="s">
        <v>23</v>
      </c>
      <c r="E4" s="8">
        <v>9</v>
      </c>
      <c r="F4" s="8">
        <v>7</v>
      </c>
      <c r="G4" s="8">
        <v>0</v>
      </c>
      <c r="H4" s="8">
        <v>9</v>
      </c>
      <c r="I4" s="8">
        <v>23</v>
      </c>
      <c r="J4" s="8">
        <v>39</v>
      </c>
      <c r="K4" s="6">
        <v>1</v>
      </c>
      <c r="L4" s="6">
        <v>3</v>
      </c>
      <c r="M4" s="6">
        <v>3</v>
      </c>
      <c r="N4" s="6">
        <v>3</v>
      </c>
      <c r="O4" s="6">
        <v>1</v>
      </c>
      <c r="P4" s="9">
        <f t="shared" si="0"/>
        <v>1.1562499999999976E-2</v>
      </c>
      <c r="Q4" s="10">
        <f t="shared" si="1"/>
        <v>11</v>
      </c>
      <c r="R4" s="8">
        <v>35</v>
      </c>
      <c r="S4" s="11" t="str">
        <f t="shared" si="2"/>
        <v>0:11:0</v>
      </c>
      <c r="T4" s="11" t="str">
        <f t="shared" si="3"/>
        <v>0:0:35</v>
      </c>
      <c r="U4" s="12">
        <f t="shared" si="4"/>
        <v>1.8796296296296273E-2</v>
      </c>
      <c r="V4" s="7">
        <v>2</v>
      </c>
    </row>
    <row r="5" spans="1:22" x14ac:dyDescent="0.2">
      <c r="A5" s="6">
        <v>50</v>
      </c>
      <c r="B5" s="6" t="s">
        <v>19</v>
      </c>
      <c r="C5" s="7" t="s">
        <v>24</v>
      </c>
      <c r="D5" s="7" t="s">
        <v>25</v>
      </c>
      <c r="E5" s="8">
        <v>9</v>
      </c>
      <c r="F5" s="8">
        <v>12</v>
      </c>
      <c r="G5" s="8">
        <v>0</v>
      </c>
      <c r="H5" s="8">
        <v>9</v>
      </c>
      <c r="I5" s="8">
        <v>34</v>
      </c>
      <c r="J5" s="8">
        <v>3</v>
      </c>
      <c r="K5" s="6">
        <v>1</v>
      </c>
      <c r="L5" s="6">
        <v>2</v>
      </c>
      <c r="M5" s="6"/>
      <c r="N5" s="6">
        <v>3</v>
      </c>
      <c r="O5" s="6"/>
      <c r="P5" s="9">
        <f t="shared" si="0"/>
        <v>1.5312500000000062E-2</v>
      </c>
      <c r="Q5" s="10">
        <f t="shared" si="1"/>
        <v>6</v>
      </c>
      <c r="R5" s="8"/>
      <c r="S5" s="11" t="str">
        <f t="shared" si="2"/>
        <v>0:6:0</v>
      </c>
      <c r="T5" s="11" t="str">
        <f t="shared" si="3"/>
        <v>0:0:</v>
      </c>
      <c r="U5" s="12">
        <f t="shared" si="4"/>
        <v>1.9479166666666728E-2</v>
      </c>
      <c r="V5" s="7">
        <v>3</v>
      </c>
    </row>
    <row r="6" spans="1:22" x14ac:dyDescent="0.2">
      <c r="A6" s="6">
        <v>15</v>
      </c>
      <c r="B6" s="6" t="s">
        <v>19</v>
      </c>
      <c r="C6" s="7" t="s">
        <v>26</v>
      </c>
      <c r="D6" s="7" t="s">
        <v>27</v>
      </c>
      <c r="E6" s="8">
        <v>8</v>
      </c>
      <c r="F6" s="8">
        <v>42</v>
      </c>
      <c r="G6" s="8">
        <v>0</v>
      </c>
      <c r="H6" s="8">
        <v>9</v>
      </c>
      <c r="I6" s="8">
        <v>6</v>
      </c>
      <c r="J6" s="8">
        <v>3</v>
      </c>
      <c r="K6" s="6"/>
      <c r="L6" s="6">
        <v>3</v>
      </c>
      <c r="M6" s="6">
        <v>2</v>
      </c>
      <c r="N6" s="6">
        <v>3</v>
      </c>
      <c r="O6" s="6"/>
      <c r="P6" s="9">
        <f t="shared" si="0"/>
        <v>1.6701388888888946E-2</v>
      </c>
      <c r="Q6" s="10">
        <f t="shared" si="1"/>
        <v>8</v>
      </c>
      <c r="R6" s="8">
        <v>100</v>
      </c>
      <c r="S6" s="11" t="str">
        <f t="shared" si="2"/>
        <v>0:8:0</v>
      </c>
      <c r="T6" s="11" t="str">
        <f t="shared" si="3"/>
        <v>0:0:100</v>
      </c>
      <c r="U6" s="12">
        <f t="shared" si="4"/>
        <v>2.1099537037037094E-2</v>
      </c>
      <c r="V6" s="7">
        <v>4</v>
      </c>
    </row>
    <row r="7" spans="1:22" x14ac:dyDescent="0.2">
      <c r="A7" s="6">
        <v>20</v>
      </c>
      <c r="B7" s="6" t="s">
        <v>19</v>
      </c>
      <c r="C7" s="7" t="s">
        <v>28</v>
      </c>
      <c r="D7" s="7" t="s">
        <v>29</v>
      </c>
      <c r="E7" s="8">
        <v>8</v>
      </c>
      <c r="F7" s="8">
        <v>46</v>
      </c>
      <c r="G7" s="8">
        <v>0</v>
      </c>
      <c r="H7" s="8">
        <v>9</v>
      </c>
      <c r="I7" s="8">
        <v>11</v>
      </c>
      <c r="J7" s="8">
        <v>17</v>
      </c>
      <c r="K7" s="6"/>
      <c r="L7" s="6"/>
      <c r="M7" s="6">
        <v>2</v>
      </c>
      <c r="N7" s="6">
        <v>3</v>
      </c>
      <c r="O7" s="6">
        <v>2</v>
      </c>
      <c r="P7" s="9">
        <f t="shared" si="0"/>
        <v>1.7557870370370321E-2</v>
      </c>
      <c r="Q7" s="10">
        <f t="shared" si="1"/>
        <v>7</v>
      </c>
      <c r="R7" s="8">
        <v>10</v>
      </c>
      <c r="S7" s="11" t="str">
        <f t="shared" si="2"/>
        <v>0:7:0</v>
      </c>
      <c r="T7" s="11" t="str">
        <f t="shared" si="3"/>
        <v>0:0:10</v>
      </c>
      <c r="U7" s="12">
        <f t="shared" si="4"/>
        <v>2.2303240740740693E-2</v>
      </c>
      <c r="V7" s="7">
        <v>5</v>
      </c>
    </row>
    <row r="8" spans="1:22" x14ac:dyDescent="0.2">
      <c r="A8" s="6">
        <v>4</v>
      </c>
      <c r="B8" s="6" t="s">
        <v>19</v>
      </c>
      <c r="C8" s="7" t="s">
        <v>30</v>
      </c>
      <c r="D8" s="7" t="s">
        <v>31</v>
      </c>
      <c r="E8" s="8">
        <v>8</v>
      </c>
      <c r="F8" s="8">
        <v>31</v>
      </c>
      <c r="G8" s="8">
        <v>0</v>
      </c>
      <c r="H8" s="8">
        <v>8</v>
      </c>
      <c r="I8" s="8">
        <v>56</v>
      </c>
      <c r="J8" s="8">
        <v>25</v>
      </c>
      <c r="K8" s="6"/>
      <c r="L8" s="6">
        <v>3</v>
      </c>
      <c r="M8" s="6">
        <v>3</v>
      </c>
      <c r="N8" s="6">
        <v>2</v>
      </c>
      <c r="O8" s="6"/>
      <c r="P8" s="9">
        <f t="shared" si="0"/>
        <v>1.7650462962962965E-2</v>
      </c>
      <c r="Q8" s="10">
        <f t="shared" si="1"/>
        <v>8</v>
      </c>
      <c r="R8" s="8"/>
      <c r="S8" s="11" t="str">
        <f t="shared" si="2"/>
        <v>0:8:0</v>
      </c>
      <c r="T8" s="11" t="str">
        <f t="shared" si="3"/>
        <v>0:0:</v>
      </c>
      <c r="U8" s="12">
        <f t="shared" si="4"/>
        <v>2.3206018518518522E-2</v>
      </c>
      <c r="V8" s="7">
        <v>6</v>
      </c>
    </row>
    <row r="9" spans="1:22" x14ac:dyDescent="0.2">
      <c r="A9" s="6">
        <v>25</v>
      </c>
      <c r="B9" s="6" t="s">
        <v>19</v>
      </c>
      <c r="C9" s="7" t="s">
        <v>32</v>
      </c>
      <c r="D9" s="7" t="s">
        <v>33</v>
      </c>
      <c r="E9" s="8">
        <v>8</v>
      </c>
      <c r="F9" s="8">
        <v>50</v>
      </c>
      <c r="G9" s="8">
        <v>0</v>
      </c>
      <c r="H9" s="8">
        <v>9</v>
      </c>
      <c r="I9" s="8">
        <v>13</v>
      </c>
      <c r="J9" s="8">
        <v>51</v>
      </c>
      <c r="K9" s="6"/>
      <c r="L9" s="6">
        <v>2</v>
      </c>
      <c r="M9" s="6">
        <v>3</v>
      </c>
      <c r="N9" s="6">
        <v>3</v>
      </c>
      <c r="O9" s="6">
        <v>4</v>
      </c>
      <c r="P9" s="9">
        <f t="shared" si="0"/>
        <v>1.656249999999998E-2</v>
      </c>
      <c r="Q9" s="10">
        <f t="shared" si="1"/>
        <v>12</v>
      </c>
      <c r="R9" s="8">
        <v>25</v>
      </c>
      <c r="S9" s="11" t="str">
        <f t="shared" si="2"/>
        <v>0:12:0</v>
      </c>
      <c r="T9" s="11" t="str">
        <f t="shared" si="3"/>
        <v>0:0:25</v>
      </c>
      <c r="U9" s="12">
        <f t="shared" si="4"/>
        <v>2.4606481481481458E-2</v>
      </c>
      <c r="V9" s="7">
        <v>7</v>
      </c>
    </row>
    <row r="11" spans="1:22" x14ac:dyDescent="0.2">
      <c r="A11" s="13" t="s">
        <v>0</v>
      </c>
      <c r="B11" s="2" t="s">
        <v>1</v>
      </c>
      <c r="C11" s="3" t="s">
        <v>2</v>
      </c>
      <c r="D11" s="14" t="s">
        <v>3</v>
      </c>
      <c r="E11" s="2" t="s">
        <v>4</v>
      </c>
      <c r="F11" s="2"/>
      <c r="G11" s="2"/>
      <c r="H11" s="2" t="s">
        <v>5</v>
      </c>
      <c r="I11" s="2"/>
      <c r="J11" s="2"/>
      <c r="K11" s="2" t="s">
        <v>6</v>
      </c>
      <c r="L11" s="2" t="s">
        <v>7</v>
      </c>
      <c r="M11" s="2" t="s">
        <v>8</v>
      </c>
      <c r="N11" s="2" t="s">
        <v>9</v>
      </c>
      <c r="O11" s="2" t="s">
        <v>10</v>
      </c>
      <c r="P11" s="13" t="s">
        <v>11</v>
      </c>
      <c r="Q11" s="13" t="s">
        <v>12</v>
      </c>
      <c r="R11" s="13" t="s">
        <v>13</v>
      </c>
      <c r="S11" s="15"/>
      <c r="T11" s="15"/>
      <c r="U11" s="13" t="s">
        <v>14</v>
      </c>
      <c r="V11" s="2" t="s">
        <v>15</v>
      </c>
    </row>
    <row r="12" spans="1:22" ht="13.5" thickBot="1" x14ac:dyDescent="0.25">
      <c r="A12" s="16"/>
      <c r="B12" s="17"/>
      <c r="C12" s="18"/>
      <c r="D12" s="19"/>
      <c r="E12" s="20" t="s">
        <v>16</v>
      </c>
      <c r="F12" s="21" t="s">
        <v>17</v>
      </c>
      <c r="G12" s="22" t="s">
        <v>18</v>
      </c>
      <c r="H12" s="20" t="s">
        <v>16</v>
      </c>
      <c r="I12" s="21" t="s">
        <v>17</v>
      </c>
      <c r="J12" s="22" t="s">
        <v>18</v>
      </c>
      <c r="K12" s="17"/>
      <c r="L12" s="17"/>
      <c r="M12" s="17"/>
      <c r="N12" s="17"/>
      <c r="O12" s="17"/>
      <c r="P12" s="16"/>
      <c r="Q12" s="16"/>
      <c r="R12" s="16"/>
      <c r="S12" s="23"/>
      <c r="T12" s="23"/>
      <c r="U12" s="16"/>
      <c r="V12" s="17"/>
    </row>
    <row r="13" spans="1:22" ht="13.5" thickTop="1" x14ac:dyDescent="0.2">
      <c r="A13" s="24">
        <v>17</v>
      </c>
      <c r="B13" s="24" t="s">
        <v>34</v>
      </c>
      <c r="C13" s="25" t="s">
        <v>35</v>
      </c>
      <c r="D13" s="26" t="s">
        <v>36</v>
      </c>
      <c r="E13" s="27">
        <v>8</v>
      </c>
      <c r="F13" s="28">
        <v>44</v>
      </c>
      <c r="G13" s="29">
        <v>0</v>
      </c>
      <c r="H13" s="27">
        <v>9</v>
      </c>
      <c r="I13" s="28">
        <v>5</v>
      </c>
      <c r="J13" s="29">
        <v>58</v>
      </c>
      <c r="K13" s="24"/>
      <c r="L13" s="24">
        <v>1</v>
      </c>
      <c r="M13" s="24">
        <v>1</v>
      </c>
      <c r="N13" s="24">
        <v>3</v>
      </c>
      <c r="O13" s="24"/>
      <c r="P13" s="30">
        <f t="shared" ref="P13:P23" si="5">IF(ISBLANK(H13),"",(CONCATENATE(H13,":",I13,":",J13)-CONCATENATE(E13,":",F13,":",G13)))</f>
        <v>1.5254629629629646E-2</v>
      </c>
      <c r="Q13" s="31">
        <f t="shared" ref="Q13:Q23" si="6">IF(SUM(K13:O13)=0,"00",SUM(K13:O13))</f>
        <v>5</v>
      </c>
      <c r="R13" s="32">
        <v>120</v>
      </c>
      <c r="S13" s="33" t="str">
        <f t="shared" ref="S13:S23" si="7">CONCATENATE(0,":",Q13,":",0)</f>
        <v>0:5:0</v>
      </c>
      <c r="T13" s="33" t="str">
        <f t="shared" ref="T13:T23" si="8">CONCATENATE(0,":",0,":",R13)</f>
        <v>0:0:120</v>
      </c>
      <c r="U13" s="34">
        <f t="shared" ref="U13:U23" si="9">IF(ISBLANK(H13),"",P13+S13-T13)</f>
        <v>1.7337962962962982E-2</v>
      </c>
      <c r="V13" s="26">
        <v>1</v>
      </c>
    </row>
    <row r="14" spans="1:22" x14ac:dyDescent="0.2">
      <c r="A14" s="24">
        <v>61</v>
      </c>
      <c r="B14" s="24" t="s">
        <v>34</v>
      </c>
      <c r="C14" s="25" t="s">
        <v>37</v>
      </c>
      <c r="D14" s="26" t="s">
        <v>38</v>
      </c>
      <c r="E14" s="27">
        <v>9</v>
      </c>
      <c r="F14" s="28">
        <v>22</v>
      </c>
      <c r="G14" s="29">
        <v>0</v>
      </c>
      <c r="H14" s="27">
        <v>9</v>
      </c>
      <c r="I14" s="28">
        <v>38</v>
      </c>
      <c r="J14" s="29">
        <v>18</v>
      </c>
      <c r="K14" s="24">
        <v>4</v>
      </c>
      <c r="L14" s="24">
        <v>4</v>
      </c>
      <c r="M14" s="24">
        <v>3</v>
      </c>
      <c r="N14" s="24"/>
      <c r="O14" s="24"/>
      <c r="P14" s="30">
        <f t="shared" si="5"/>
        <v>1.1319444444444438E-2</v>
      </c>
      <c r="Q14" s="31">
        <f t="shared" si="6"/>
        <v>11</v>
      </c>
      <c r="R14" s="32"/>
      <c r="S14" s="33" t="str">
        <f t="shared" si="7"/>
        <v>0:11:0</v>
      </c>
      <c r="T14" s="33" t="str">
        <f t="shared" si="8"/>
        <v>0:0:</v>
      </c>
      <c r="U14" s="34">
        <f t="shared" si="9"/>
        <v>1.8958333333333327E-2</v>
      </c>
      <c r="V14" s="26">
        <v>2</v>
      </c>
    </row>
    <row r="15" spans="1:22" x14ac:dyDescent="0.2">
      <c r="A15" s="24">
        <v>52</v>
      </c>
      <c r="B15" s="24" t="s">
        <v>34</v>
      </c>
      <c r="C15" s="25" t="s">
        <v>39</v>
      </c>
      <c r="D15" s="26" t="s">
        <v>40</v>
      </c>
      <c r="E15" s="27">
        <v>9</v>
      </c>
      <c r="F15" s="28">
        <v>14</v>
      </c>
      <c r="G15" s="29">
        <v>0</v>
      </c>
      <c r="H15" s="27">
        <v>9</v>
      </c>
      <c r="I15" s="28">
        <v>32</v>
      </c>
      <c r="J15" s="29">
        <v>40</v>
      </c>
      <c r="K15" s="24">
        <v>2</v>
      </c>
      <c r="L15" s="24">
        <v>2</v>
      </c>
      <c r="M15" s="24">
        <v>2</v>
      </c>
      <c r="N15" s="24">
        <v>2</v>
      </c>
      <c r="O15" s="24">
        <v>2</v>
      </c>
      <c r="P15" s="30">
        <f t="shared" si="5"/>
        <v>1.2962962962963009E-2</v>
      </c>
      <c r="Q15" s="31">
        <f t="shared" si="6"/>
        <v>10</v>
      </c>
      <c r="R15" s="32">
        <v>20</v>
      </c>
      <c r="S15" s="33" t="str">
        <f t="shared" si="7"/>
        <v>0:10:0</v>
      </c>
      <c r="T15" s="33" t="str">
        <f t="shared" si="8"/>
        <v>0:0:20</v>
      </c>
      <c r="U15" s="34">
        <f t="shared" si="9"/>
        <v>1.9675925925925972E-2</v>
      </c>
      <c r="V15" s="26">
        <v>3</v>
      </c>
    </row>
    <row r="16" spans="1:22" x14ac:dyDescent="0.2">
      <c r="A16" s="24">
        <v>32</v>
      </c>
      <c r="B16" s="24" t="s">
        <v>34</v>
      </c>
      <c r="C16" s="25" t="s">
        <v>41</v>
      </c>
      <c r="D16" s="26" t="s">
        <v>42</v>
      </c>
      <c r="E16" s="27">
        <v>8</v>
      </c>
      <c r="F16" s="28">
        <v>56</v>
      </c>
      <c r="G16" s="29">
        <v>0</v>
      </c>
      <c r="H16" s="27">
        <v>9</v>
      </c>
      <c r="I16" s="28">
        <v>20</v>
      </c>
      <c r="J16" s="29">
        <v>33</v>
      </c>
      <c r="K16" s="24">
        <v>2</v>
      </c>
      <c r="L16" s="24">
        <v>1</v>
      </c>
      <c r="M16" s="24">
        <v>2</v>
      </c>
      <c r="N16" s="24"/>
      <c r="O16" s="24"/>
      <c r="P16" s="30">
        <f t="shared" si="5"/>
        <v>1.7048611111111056E-2</v>
      </c>
      <c r="Q16" s="31">
        <f t="shared" si="6"/>
        <v>5</v>
      </c>
      <c r="R16" s="32"/>
      <c r="S16" s="33" t="str">
        <f t="shared" si="7"/>
        <v>0:5:0</v>
      </c>
      <c r="T16" s="33" t="str">
        <f t="shared" si="8"/>
        <v>0:0:</v>
      </c>
      <c r="U16" s="34">
        <f t="shared" si="9"/>
        <v>2.052083333333328E-2</v>
      </c>
      <c r="V16" s="26">
        <v>4</v>
      </c>
    </row>
    <row r="17" spans="1:22" x14ac:dyDescent="0.2">
      <c r="A17" s="24">
        <v>37</v>
      </c>
      <c r="B17" s="24" t="s">
        <v>34</v>
      </c>
      <c r="C17" s="25" t="s">
        <v>43</v>
      </c>
      <c r="D17" s="26" t="s">
        <v>44</v>
      </c>
      <c r="E17" s="27">
        <v>9</v>
      </c>
      <c r="F17" s="28">
        <v>0</v>
      </c>
      <c r="G17" s="29">
        <v>0</v>
      </c>
      <c r="H17" s="27">
        <v>9</v>
      </c>
      <c r="I17" s="28">
        <v>20</v>
      </c>
      <c r="J17" s="29">
        <v>15</v>
      </c>
      <c r="K17" s="24">
        <v>3</v>
      </c>
      <c r="L17" s="24">
        <v>1</v>
      </c>
      <c r="M17" s="24">
        <v>3</v>
      </c>
      <c r="N17" s="24">
        <v>3</v>
      </c>
      <c r="O17" s="24"/>
      <c r="P17" s="30">
        <f t="shared" si="5"/>
        <v>1.4062500000000033E-2</v>
      </c>
      <c r="Q17" s="31">
        <f t="shared" si="6"/>
        <v>10</v>
      </c>
      <c r="R17" s="32">
        <v>15</v>
      </c>
      <c r="S17" s="33" t="str">
        <f t="shared" si="7"/>
        <v>0:10:0</v>
      </c>
      <c r="T17" s="33" t="str">
        <f t="shared" si="8"/>
        <v>0:0:15</v>
      </c>
      <c r="U17" s="34">
        <f t="shared" si="9"/>
        <v>2.0833333333333367E-2</v>
      </c>
      <c r="V17" s="26">
        <v>5</v>
      </c>
    </row>
    <row r="18" spans="1:22" x14ac:dyDescent="0.2">
      <c r="A18" s="24">
        <v>56</v>
      </c>
      <c r="B18" s="24" t="s">
        <v>34</v>
      </c>
      <c r="C18" s="25" t="s">
        <v>45</v>
      </c>
      <c r="D18" s="26" t="s">
        <v>46</v>
      </c>
      <c r="E18" s="27">
        <v>9</v>
      </c>
      <c r="F18" s="28">
        <v>18</v>
      </c>
      <c r="G18" s="29">
        <v>0</v>
      </c>
      <c r="H18" s="27">
        <v>9</v>
      </c>
      <c r="I18" s="28">
        <v>38</v>
      </c>
      <c r="J18" s="29">
        <v>12</v>
      </c>
      <c r="K18" s="24">
        <v>2</v>
      </c>
      <c r="L18" s="24">
        <v>3</v>
      </c>
      <c r="M18" s="24">
        <v>3</v>
      </c>
      <c r="N18" s="24">
        <v>3</v>
      </c>
      <c r="O18" s="24"/>
      <c r="P18" s="30">
        <f t="shared" si="5"/>
        <v>1.402777777777775E-2</v>
      </c>
      <c r="Q18" s="31">
        <f t="shared" si="6"/>
        <v>11</v>
      </c>
      <c r="R18" s="32"/>
      <c r="S18" s="33" t="str">
        <f t="shared" si="7"/>
        <v>0:11:0</v>
      </c>
      <c r="T18" s="33" t="str">
        <f t="shared" si="8"/>
        <v>0:0:</v>
      </c>
      <c r="U18" s="34">
        <f t="shared" si="9"/>
        <v>2.166666666666664E-2</v>
      </c>
      <c r="V18" s="26">
        <v>6</v>
      </c>
    </row>
    <row r="19" spans="1:22" x14ac:dyDescent="0.2">
      <c r="A19" s="24">
        <v>5</v>
      </c>
      <c r="B19" s="24" t="s">
        <v>34</v>
      </c>
      <c r="C19" s="25" t="s">
        <v>47</v>
      </c>
      <c r="D19" s="26" t="s">
        <v>48</v>
      </c>
      <c r="E19" s="27">
        <v>8</v>
      </c>
      <c r="F19" s="28">
        <v>32</v>
      </c>
      <c r="G19" s="29">
        <v>0</v>
      </c>
      <c r="H19" s="27">
        <v>8</v>
      </c>
      <c r="I19" s="28">
        <v>51</v>
      </c>
      <c r="J19" s="29">
        <v>15</v>
      </c>
      <c r="K19" s="24">
        <v>4</v>
      </c>
      <c r="L19" s="24">
        <v>2</v>
      </c>
      <c r="M19" s="24">
        <v>3</v>
      </c>
      <c r="N19" s="24">
        <v>3</v>
      </c>
      <c r="O19" s="24"/>
      <c r="P19" s="30">
        <f t="shared" si="5"/>
        <v>1.3368055555555536E-2</v>
      </c>
      <c r="Q19" s="31">
        <f t="shared" si="6"/>
        <v>12</v>
      </c>
      <c r="R19" s="32"/>
      <c r="S19" s="33" t="str">
        <f t="shared" si="7"/>
        <v>0:12:0</v>
      </c>
      <c r="T19" s="33" t="str">
        <f t="shared" si="8"/>
        <v>0:0:</v>
      </c>
      <c r="U19" s="34">
        <f t="shared" si="9"/>
        <v>2.1701388888888867E-2</v>
      </c>
      <c r="V19" s="26">
        <v>7</v>
      </c>
    </row>
    <row r="20" spans="1:22" x14ac:dyDescent="0.2">
      <c r="A20" s="24">
        <v>42</v>
      </c>
      <c r="B20" s="24" t="s">
        <v>34</v>
      </c>
      <c r="C20" s="25" t="s">
        <v>49</v>
      </c>
      <c r="D20" s="26" t="s">
        <v>50</v>
      </c>
      <c r="E20" s="27">
        <v>9</v>
      </c>
      <c r="F20" s="28">
        <v>4</v>
      </c>
      <c r="G20" s="29">
        <v>0</v>
      </c>
      <c r="H20" s="27">
        <v>9</v>
      </c>
      <c r="I20" s="28">
        <v>30</v>
      </c>
      <c r="J20" s="29">
        <v>17</v>
      </c>
      <c r="K20" s="24">
        <v>2</v>
      </c>
      <c r="L20" s="24">
        <v>2</v>
      </c>
      <c r="M20" s="24">
        <v>1</v>
      </c>
      <c r="N20" s="24">
        <v>3</v>
      </c>
      <c r="O20" s="24">
        <v>1</v>
      </c>
      <c r="P20" s="30">
        <f t="shared" si="5"/>
        <v>1.8252314814814818E-2</v>
      </c>
      <c r="Q20" s="31">
        <f t="shared" si="6"/>
        <v>9</v>
      </c>
      <c r="R20" s="32">
        <v>40</v>
      </c>
      <c r="S20" s="33" t="str">
        <f t="shared" si="7"/>
        <v>0:9:0</v>
      </c>
      <c r="T20" s="33" t="str">
        <f t="shared" si="8"/>
        <v>0:0:40</v>
      </c>
      <c r="U20" s="34">
        <f t="shared" si="9"/>
        <v>2.4039351851851853E-2</v>
      </c>
      <c r="V20" s="26">
        <v>8</v>
      </c>
    </row>
    <row r="21" spans="1:22" x14ac:dyDescent="0.2">
      <c r="A21" s="24">
        <v>47</v>
      </c>
      <c r="B21" s="24" t="s">
        <v>34</v>
      </c>
      <c r="C21" s="25" t="s">
        <v>51</v>
      </c>
      <c r="D21" s="26" t="s">
        <v>52</v>
      </c>
      <c r="E21" s="27">
        <v>9</v>
      </c>
      <c r="F21" s="28">
        <v>9</v>
      </c>
      <c r="G21" s="29">
        <v>0</v>
      </c>
      <c r="H21" s="27">
        <v>9</v>
      </c>
      <c r="I21" s="28">
        <v>35</v>
      </c>
      <c r="J21" s="29">
        <v>13</v>
      </c>
      <c r="K21" s="24">
        <v>2</v>
      </c>
      <c r="L21" s="24">
        <v>2</v>
      </c>
      <c r="M21" s="24">
        <v>2</v>
      </c>
      <c r="N21" s="24">
        <v>3</v>
      </c>
      <c r="O21" s="24"/>
      <c r="P21" s="30">
        <f t="shared" si="5"/>
        <v>1.8206018518518496E-2</v>
      </c>
      <c r="Q21" s="31">
        <f t="shared" si="6"/>
        <v>9</v>
      </c>
      <c r="R21" s="32">
        <v>15</v>
      </c>
      <c r="S21" s="33" t="str">
        <f t="shared" si="7"/>
        <v>0:9:0</v>
      </c>
      <c r="T21" s="33" t="str">
        <f t="shared" si="8"/>
        <v>0:0:15</v>
      </c>
      <c r="U21" s="34">
        <f t="shared" si="9"/>
        <v>2.4282407407407385E-2</v>
      </c>
      <c r="V21" s="26">
        <v>9</v>
      </c>
    </row>
    <row r="22" spans="1:22" x14ac:dyDescent="0.2">
      <c r="A22" s="24">
        <v>12</v>
      </c>
      <c r="B22" s="24" t="s">
        <v>34</v>
      </c>
      <c r="C22" s="25" t="s">
        <v>53</v>
      </c>
      <c r="D22" s="26" t="s">
        <v>54</v>
      </c>
      <c r="E22" s="27">
        <v>8</v>
      </c>
      <c r="F22" s="28">
        <v>39</v>
      </c>
      <c r="G22" s="29">
        <v>0</v>
      </c>
      <c r="H22" s="27">
        <v>9</v>
      </c>
      <c r="I22" s="28">
        <v>5</v>
      </c>
      <c r="J22" s="29">
        <v>15</v>
      </c>
      <c r="K22" s="24"/>
      <c r="L22" s="24">
        <v>2</v>
      </c>
      <c r="M22" s="24">
        <v>2</v>
      </c>
      <c r="N22" s="24">
        <v>3</v>
      </c>
      <c r="O22" s="24">
        <v>2</v>
      </c>
      <c r="P22" s="30">
        <f t="shared" si="5"/>
        <v>1.8229166666666685E-2</v>
      </c>
      <c r="Q22" s="31">
        <f t="shared" si="6"/>
        <v>9</v>
      </c>
      <c r="R22" s="32"/>
      <c r="S22" s="33" t="str">
        <f t="shared" si="7"/>
        <v>0:9:0</v>
      </c>
      <c r="T22" s="33" t="str">
        <f t="shared" si="8"/>
        <v>0:0:</v>
      </c>
      <c r="U22" s="34">
        <f t="shared" si="9"/>
        <v>2.4479166666666684E-2</v>
      </c>
      <c r="V22" s="26">
        <v>10</v>
      </c>
    </row>
    <row r="23" spans="1:22" x14ac:dyDescent="0.2">
      <c r="A23" s="24">
        <v>9</v>
      </c>
      <c r="B23" s="24" t="s">
        <v>34</v>
      </c>
      <c r="C23" s="25" t="s">
        <v>47</v>
      </c>
      <c r="D23" s="26" t="s">
        <v>55</v>
      </c>
      <c r="E23" s="27">
        <v>8</v>
      </c>
      <c r="F23" s="28">
        <v>36</v>
      </c>
      <c r="G23" s="29">
        <v>0</v>
      </c>
      <c r="H23" s="27">
        <v>9</v>
      </c>
      <c r="I23" s="28">
        <v>6</v>
      </c>
      <c r="J23" s="29">
        <v>7</v>
      </c>
      <c r="K23" s="24"/>
      <c r="L23" s="24">
        <v>2</v>
      </c>
      <c r="M23" s="24">
        <v>2</v>
      </c>
      <c r="N23" s="24">
        <v>3</v>
      </c>
      <c r="O23" s="24">
        <v>1</v>
      </c>
      <c r="P23" s="30">
        <f t="shared" si="5"/>
        <v>2.0914351851851865E-2</v>
      </c>
      <c r="Q23" s="31">
        <f t="shared" si="6"/>
        <v>8</v>
      </c>
      <c r="R23" s="32">
        <v>50</v>
      </c>
      <c r="S23" s="33" t="str">
        <f t="shared" si="7"/>
        <v>0:8:0</v>
      </c>
      <c r="T23" s="33" t="str">
        <f t="shared" si="8"/>
        <v>0:0:50</v>
      </c>
      <c r="U23" s="34">
        <f t="shared" si="9"/>
        <v>2.5891203703703718E-2</v>
      </c>
      <c r="V23" s="26">
        <v>11</v>
      </c>
    </row>
    <row r="25" spans="1:22" x14ac:dyDescent="0.2">
      <c r="A25" s="13" t="s">
        <v>0</v>
      </c>
      <c r="B25" s="2" t="s">
        <v>1</v>
      </c>
      <c r="C25" s="3" t="s">
        <v>2</v>
      </c>
      <c r="D25" s="14" t="s">
        <v>3</v>
      </c>
      <c r="E25" s="2" t="s">
        <v>4</v>
      </c>
      <c r="F25" s="2"/>
      <c r="G25" s="2"/>
      <c r="H25" s="2" t="s">
        <v>5</v>
      </c>
      <c r="I25" s="2"/>
      <c r="J25" s="2"/>
      <c r="K25" s="2" t="s">
        <v>6</v>
      </c>
      <c r="L25" s="2" t="s">
        <v>7</v>
      </c>
      <c r="M25" s="2" t="s">
        <v>8</v>
      </c>
      <c r="N25" s="2" t="s">
        <v>9</v>
      </c>
      <c r="O25" s="2" t="s">
        <v>10</v>
      </c>
      <c r="P25" s="13" t="s">
        <v>11</v>
      </c>
      <c r="Q25" s="13" t="s">
        <v>12</v>
      </c>
      <c r="R25" s="13" t="s">
        <v>13</v>
      </c>
      <c r="S25" s="15"/>
      <c r="T25" s="15"/>
      <c r="U25" s="13" t="s">
        <v>14</v>
      </c>
      <c r="V25" s="2" t="s">
        <v>15</v>
      </c>
    </row>
    <row r="26" spans="1:22" ht="13.5" thickBot="1" x14ac:dyDescent="0.25">
      <c r="A26" s="16"/>
      <c r="B26" s="17"/>
      <c r="C26" s="18"/>
      <c r="D26" s="19"/>
      <c r="E26" s="20" t="s">
        <v>16</v>
      </c>
      <c r="F26" s="21" t="s">
        <v>17</v>
      </c>
      <c r="G26" s="22" t="s">
        <v>18</v>
      </c>
      <c r="H26" s="20" t="s">
        <v>16</v>
      </c>
      <c r="I26" s="21" t="s">
        <v>17</v>
      </c>
      <c r="J26" s="22" t="s">
        <v>18</v>
      </c>
      <c r="K26" s="17"/>
      <c r="L26" s="17"/>
      <c r="M26" s="17"/>
      <c r="N26" s="17"/>
      <c r="O26" s="17"/>
      <c r="P26" s="16"/>
      <c r="Q26" s="16"/>
      <c r="R26" s="16"/>
      <c r="S26" s="23"/>
      <c r="T26" s="23"/>
      <c r="U26" s="16"/>
      <c r="V26" s="17"/>
    </row>
    <row r="27" spans="1:22" ht="13.5" thickTop="1" x14ac:dyDescent="0.2">
      <c r="A27" s="24">
        <v>34</v>
      </c>
      <c r="B27" s="24" t="s">
        <v>56</v>
      </c>
      <c r="C27" s="25" t="s">
        <v>57</v>
      </c>
      <c r="D27" s="26" t="s">
        <v>58</v>
      </c>
      <c r="E27" s="27">
        <v>8</v>
      </c>
      <c r="F27" s="28">
        <v>58</v>
      </c>
      <c r="G27" s="29">
        <v>0</v>
      </c>
      <c r="H27" s="27">
        <v>9</v>
      </c>
      <c r="I27" s="28">
        <v>15</v>
      </c>
      <c r="J27" s="29">
        <v>7</v>
      </c>
      <c r="K27" s="24"/>
      <c r="L27" s="24">
        <v>1</v>
      </c>
      <c r="M27" s="24">
        <v>1</v>
      </c>
      <c r="N27" s="24">
        <v>3</v>
      </c>
      <c r="O27" s="24"/>
      <c r="P27" s="30">
        <f t="shared" ref="P27:P39" si="10">IF(ISBLANK(H27),"",(CONCATENATE(H27,":",I27,":",J27)-CONCATENATE(E27,":",F27,":",G27)))</f>
        <v>1.1886574074074063E-2</v>
      </c>
      <c r="Q27" s="31">
        <f t="shared" ref="Q27:Q39" si="11">IF(SUM(K27:O27)=0,"00",SUM(K27:O27))</f>
        <v>5</v>
      </c>
      <c r="R27" s="32">
        <v>15</v>
      </c>
      <c r="S27" s="33" t="str">
        <f t="shared" ref="S27:S39" si="12">CONCATENATE(0,":",Q27,":",0)</f>
        <v>0:5:0</v>
      </c>
      <c r="T27" s="33" t="str">
        <f t="shared" ref="T27:T39" si="13">CONCATENATE(0,":",0,":",R27)</f>
        <v>0:0:15</v>
      </c>
      <c r="U27" s="34">
        <f t="shared" ref="U27:U39" si="14">IF(ISBLANK(H27),"",P27+S27-T27)</f>
        <v>1.5185185185185175E-2</v>
      </c>
      <c r="V27" s="26">
        <v>1</v>
      </c>
    </row>
    <row r="28" spans="1:22" x14ac:dyDescent="0.2">
      <c r="A28" s="24">
        <v>2</v>
      </c>
      <c r="B28" s="24" t="s">
        <v>56</v>
      </c>
      <c r="C28" s="25" t="s">
        <v>59</v>
      </c>
      <c r="D28" s="26" t="s">
        <v>60</v>
      </c>
      <c r="E28" s="27">
        <v>8</v>
      </c>
      <c r="F28" s="28">
        <v>29</v>
      </c>
      <c r="G28" s="29">
        <v>0</v>
      </c>
      <c r="H28" s="27">
        <v>8</v>
      </c>
      <c r="I28" s="28">
        <v>45</v>
      </c>
      <c r="J28" s="29">
        <v>1</v>
      </c>
      <c r="K28" s="24">
        <v>1</v>
      </c>
      <c r="L28" s="24">
        <v>2</v>
      </c>
      <c r="M28" s="24">
        <v>2</v>
      </c>
      <c r="N28" s="24">
        <v>1</v>
      </c>
      <c r="O28" s="24">
        <v>1</v>
      </c>
      <c r="P28" s="30">
        <f t="shared" si="10"/>
        <v>1.1122685185185166E-2</v>
      </c>
      <c r="Q28" s="31">
        <f t="shared" si="11"/>
        <v>7</v>
      </c>
      <c r="R28" s="32"/>
      <c r="S28" s="33" t="str">
        <f t="shared" si="12"/>
        <v>0:7:0</v>
      </c>
      <c r="T28" s="33" t="str">
        <f t="shared" si="13"/>
        <v>0:0:</v>
      </c>
      <c r="U28" s="34">
        <f t="shared" si="14"/>
        <v>1.5983796296296277E-2</v>
      </c>
      <c r="V28" s="26">
        <v>2</v>
      </c>
    </row>
    <row r="29" spans="1:22" x14ac:dyDescent="0.2">
      <c r="A29" s="24">
        <v>24</v>
      </c>
      <c r="B29" s="24" t="s">
        <v>56</v>
      </c>
      <c r="C29" s="25" t="s">
        <v>61</v>
      </c>
      <c r="D29" s="26" t="s">
        <v>62</v>
      </c>
      <c r="E29" s="27">
        <v>8</v>
      </c>
      <c r="F29" s="28">
        <v>49</v>
      </c>
      <c r="G29" s="29">
        <v>0</v>
      </c>
      <c r="H29" s="27">
        <v>9</v>
      </c>
      <c r="I29" s="28">
        <v>5</v>
      </c>
      <c r="J29" s="29">
        <v>53</v>
      </c>
      <c r="K29" s="24">
        <v>1</v>
      </c>
      <c r="L29" s="24">
        <v>1</v>
      </c>
      <c r="M29" s="24">
        <v>2</v>
      </c>
      <c r="N29" s="24">
        <v>3</v>
      </c>
      <c r="O29" s="24">
        <v>1</v>
      </c>
      <c r="P29" s="30">
        <f t="shared" si="10"/>
        <v>1.1724537037037075E-2</v>
      </c>
      <c r="Q29" s="31">
        <f t="shared" si="11"/>
        <v>8</v>
      </c>
      <c r="R29" s="32">
        <v>5</v>
      </c>
      <c r="S29" s="33" t="str">
        <f t="shared" si="12"/>
        <v>0:8:0</v>
      </c>
      <c r="T29" s="33" t="str">
        <f t="shared" si="13"/>
        <v>0:0:5</v>
      </c>
      <c r="U29" s="34">
        <f t="shared" si="14"/>
        <v>1.722222222222226E-2</v>
      </c>
      <c r="V29" s="26">
        <v>3</v>
      </c>
    </row>
    <row r="30" spans="1:22" x14ac:dyDescent="0.2">
      <c r="A30" s="24">
        <v>29</v>
      </c>
      <c r="B30" s="24" t="s">
        <v>56</v>
      </c>
      <c r="C30" s="25" t="s">
        <v>63</v>
      </c>
      <c r="D30" s="26" t="s">
        <v>64</v>
      </c>
      <c r="E30" s="27">
        <v>8</v>
      </c>
      <c r="F30" s="28">
        <v>53</v>
      </c>
      <c r="G30" s="29">
        <v>0</v>
      </c>
      <c r="H30" s="27">
        <v>9</v>
      </c>
      <c r="I30" s="28">
        <v>12</v>
      </c>
      <c r="J30" s="29">
        <v>53</v>
      </c>
      <c r="K30" s="24"/>
      <c r="L30" s="24"/>
      <c r="M30" s="24">
        <v>2</v>
      </c>
      <c r="N30" s="24">
        <v>3</v>
      </c>
      <c r="O30" s="24"/>
      <c r="P30" s="30">
        <f t="shared" si="10"/>
        <v>1.3807870370370456E-2</v>
      </c>
      <c r="Q30" s="31">
        <f t="shared" si="11"/>
        <v>5</v>
      </c>
      <c r="R30" s="32"/>
      <c r="S30" s="33" t="str">
        <f t="shared" si="12"/>
        <v>0:5:0</v>
      </c>
      <c r="T30" s="33" t="str">
        <f t="shared" si="13"/>
        <v>0:0:</v>
      </c>
      <c r="U30" s="34">
        <f t="shared" si="14"/>
        <v>1.728009259259268E-2</v>
      </c>
      <c r="V30" s="26">
        <v>4</v>
      </c>
    </row>
    <row r="31" spans="1:22" x14ac:dyDescent="0.2">
      <c r="A31" s="24">
        <v>39</v>
      </c>
      <c r="B31" s="24" t="s">
        <v>56</v>
      </c>
      <c r="C31" s="25" t="s">
        <v>65</v>
      </c>
      <c r="D31" s="26" t="s">
        <v>66</v>
      </c>
      <c r="E31" s="27">
        <v>9</v>
      </c>
      <c r="F31" s="28">
        <v>2</v>
      </c>
      <c r="G31" s="29">
        <v>0</v>
      </c>
      <c r="H31" s="27">
        <v>9</v>
      </c>
      <c r="I31" s="28">
        <v>21</v>
      </c>
      <c r="J31" s="29">
        <v>26</v>
      </c>
      <c r="K31" s="24"/>
      <c r="L31" s="24"/>
      <c r="M31" s="24">
        <v>2</v>
      </c>
      <c r="N31" s="24">
        <v>3</v>
      </c>
      <c r="O31" s="24">
        <v>1</v>
      </c>
      <c r="P31" s="30">
        <f t="shared" si="10"/>
        <v>1.3495370370370408E-2</v>
      </c>
      <c r="Q31" s="31">
        <f t="shared" si="11"/>
        <v>6</v>
      </c>
      <c r="R31" s="32">
        <v>20</v>
      </c>
      <c r="S31" s="33" t="str">
        <f t="shared" si="12"/>
        <v>0:6:0</v>
      </c>
      <c r="T31" s="33" t="str">
        <f t="shared" si="13"/>
        <v>0:0:20</v>
      </c>
      <c r="U31" s="34">
        <f t="shared" si="14"/>
        <v>1.7430555555555591E-2</v>
      </c>
      <c r="V31" s="26">
        <v>5</v>
      </c>
    </row>
    <row r="32" spans="1:22" x14ac:dyDescent="0.2">
      <c r="A32" s="24">
        <v>44</v>
      </c>
      <c r="B32" s="24" t="s">
        <v>56</v>
      </c>
      <c r="C32" s="25" t="s">
        <v>67</v>
      </c>
      <c r="D32" s="26" t="s">
        <v>68</v>
      </c>
      <c r="E32" s="27">
        <v>9</v>
      </c>
      <c r="F32" s="28">
        <v>6</v>
      </c>
      <c r="G32" s="29">
        <v>0</v>
      </c>
      <c r="H32" s="27">
        <v>9</v>
      </c>
      <c r="I32" s="28">
        <v>23</v>
      </c>
      <c r="J32" s="29">
        <v>24</v>
      </c>
      <c r="K32" s="24">
        <v>1</v>
      </c>
      <c r="L32" s="24">
        <v>3</v>
      </c>
      <c r="M32" s="24">
        <v>3</v>
      </c>
      <c r="N32" s="24">
        <v>1</v>
      </c>
      <c r="O32" s="24"/>
      <c r="P32" s="30">
        <f t="shared" si="10"/>
        <v>1.208333333333339E-2</v>
      </c>
      <c r="Q32" s="31">
        <f t="shared" si="11"/>
        <v>8</v>
      </c>
      <c r="R32" s="32"/>
      <c r="S32" s="33" t="str">
        <f t="shared" si="12"/>
        <v>0:8:0</v>
      </c>
      <c r="T32" s="33" t="str">
        <f t="shared" si="13"/>
        <v>0:0:</v>
      </c>
      <c r="U32" s="34">
        <f t="shared" si="14"/>
        <v>1.7638888888888947E-2</v>
      </c>
      <c r="V32" s="26">
        <v>6</v>
      </c>
    </row>
    <row r="33" spans="1:22" x14ac:dyDescent="0.2">
      <c r="A33" s="24">
        <v>49</v>
      </c>
      <c r="B33" s="24" t="s">
        <v>56</v>
      </c>
      <c r="C33" s="25" t="s">
        <v>69</v>
      </c>
      <c r="D33" s="26" t="s">
        <v>70</v>
      </c>
      <c r="E33" s="27">
        <v>9</v>
      </c>
      <c r="F33" s="28">
        <v>11</v>
      </c>
      <c r="G33" s="29">
        <v>0</v>
      </c>
      <c r="H33" s="27">
        <v>9</v>
      </c>
      <c r="I33" s="28">
        <v>33</v>
      </c>
      <c r="J33" s="29">
        <v>59</v>
      </c>
      <c r="K33" s="24"/>
      <c r="L33" s="24">
        <v>2</v>
      </c>
      <c r="M33" s="24"/>
      <c r="N33" s="24">
        <v>2</v>
      </c>
      <c r="O33" s="24"/>
      <c r="P33" s="30">
        <f t="shared" si="10"/>
        <v>1.5960648148148127E-2</v>
      </c>
      <c r="Q33" s="31">
        <f t="shared" si="11"/>
        <v>4</v>
      </c>
      <c r="R33" s="32">
        <v>10</v>
      </c>
      <c r="S33" s="33" t="str">
        <f t="shared" si="12"/>
        <v>0:4:0</v>
      </c>
      <c r="T33" s="33" t="str">
        <f t="shared" si="13"/>
        <v>0:0:10</v>
      </c>
      <c r="U33" s="34">
        <f t="shared" si="14"/>
        <v>1.8622685185185166E-2</v>
      </c>
      <c r="V33" s="26">
        <v>7</v>
      </c>
    </row>
    <row r="34" spans="1:22" x14ac:dyDescent="0.2">
      <c r="A34" s="24">
        <v>54</v>
      </c>
      <c r="B34" s="24" t="s">
        <v>56</v>
      </c>
      <c r="C34" s="25" t="s">
        <v>71</v>
      </c>
      <c r="D34" s="26" t="s">
        <v>72</v>
      </c>
      <c r="E34" s="27">
        <v>9</v>
      </c>
      <c r="F34" s="28">
        <v>16</v>
      </c>
      <c r="G34" s="29">
        <v>0</v>
      </c>
      <c r="H34" s="27">
        <v>9</v>
      </c>
      <c r="I34" s="28">
        <v>35</v>
      </c>
      <c r="J34" s="29">
        <v>2</v>
      </c>
      <c r="K34" s="24">
        <v>1</v>
      </c>
      <c r="L34" s="24">
        <v>1</v>
      </c>
      <c r="M34" s="24">
        <v>2</v>
      </c>
      <c r="N34" s="24">
        <v>2</v>
      </c>
      <c r="O34" s="24">
        <v>3</v>
      </c>
      <c r="P34" s="30">
        <f t="shared" si="10"/>
        <v>1.3217592592592586E-2</v>
      </c>
      <c r="Q34" s="31">
        <f t="shared" si="11"/>
        <v>9</v>
      </c>
      <c r="R34" s="32">
        <v>5</v>
      </c>
      <c r="S34" s="33" t="str">
        <f t="shared" si="12"/>
        <v>0:9:0</v>
      </c>
      <c r="T34" s="33" t="str">
        <f t="shared" si="13"/>
        <v>0:0:5</v>
      </c>
      <c r="U34" s="34">
        <f t="shared" si="14"/>
        <v>1.9409722222222214E-2</v>
      </c>
      <c r="V34" s="26">
        <v>8</v>
      </c>
    </row>
    <row r="35" spans="1:22" x14ac:dyDescent="0.2">
      <c r="A35" s="24">
        <v>14</v>
      </c>
      <c r="B35" s="24" t="s">
        <v>56</v>
      </c>
      <c r="C35" s="25" t="s">
        <v>73</v>
      </c>
      <c r="D35" s="26" t="s">
        <v>74</v>
      </c>
      <c r="E35" s="27">
        <v>8</v>
      </c>
      <c r="F35" s="28">
        <v>41</v>
      </c>
      <c r="G35" s="29">
        <v>0</v>
      </c>
      <c r="H35" s="27">
        <v>9</v>
      </c>
      <c r="I35" s="28">
        <v>6</v>
      </c>
      <c r="J35" s="29">
        <v>54</v>
      </c>
      <c r="K35" s="24"/>
      <c r="L35" s="24">
        <v>1</v>
      </c>
      <c r="M35" s="24">
        <v>1</v>
      </c>
      <c r="N35" s="24">
        <v>2</v>
      </c>
      <c r="O35" s="24"/>
      <c r="P35" s="30">
        <f t="shared" si="10"/>
        <v>1.7986111111111147E-2</v>
      </c>
      <c r="Q35" s="31">
        <f t="shared" si="11"/>
        <v>4</v>
      </c>
      <c r="R35" s="32">
        <v>80</v>
      </c>
      <c r="S35" s="33" t="str">
        <f t="shared" si="12"/>
        <v>0:4:0</v>
      </c>
      <c r="T35" s="33" t="str">
        <f t="shared" si="13"/>
        <v>0:0:80</v>
      </c>
      <c r="U35" s="34">
        <f t="shared" si="14"/>
        <v>1.9837962962962998E-2</v>
      </c>
      <c r="V35" s="26">
        <v>9</v>
      </c>
    </row>
    <row r="36" spans="1:22" x14ac:dyDescent="0.2">
      <c r="A36" s="24">
        <v>58</v>
      </c>
      <c r="B36" s="24" t="s">
        <v>56</v>
      </c>
      <c r="C36" s="25" t="s">
        <v>73</v>
      </c>
      <c r="D36" s="26" t="s">
        <v>75</v>
      </c>
      <c r="E36" s="27">
        <v>9</v>
      </c>
      <c r="F36" s="28">
        <v>20</v>
      </c>
      <c r="G36" s="29">
        <v>0</v>
      </c>
      <c r="H36" s="27">
        <v>9</v>
      </c>
      <c r="I36" s="28">
        <v>39</v>
      </c>
      <c r="J36" s="29">
        <v>54</v>
      </c>
      <c r="K36" s="24">
        <v>4</v>
      </c>
      <c r="L36" s="24"/>
      <c r="M36" s="24">
        <v>3</v>
      </c>
      <c r="N36" s="24">
        <v>3</v>
      </c>
      <c r="O36" s="24"/>
      <c r="P36" s="30">
        <f t="shared" si="10"/>
        <v>1.3819444444444384E-2</v>
      </c>
      <c r="Q36" s="31">
        <f t="shared" si="11"/>
        <v>10</v>
      </c>
      <c r="R36" s="32">
        <v>5</v>
      </c>
      <c r="S36" s="33" t="str">
        <f t="shared" si="12"/>
        <v>0:10:0</v>
      </c>
      <c r="T36" s="33" t="str">
        <f t="shared" si="13"/>
        <v>0:0:5</v>
      </c>
      <c r="U36" s="34">
        <f t="shared" si="14"/>
        <v>2.0706018518518457E-2</v>
      </c>
      <c r="V36" s="26">
        <v>10</v>
      </c>
    </row>
    <row r="37" spans="1:22" x14ac:dyDescent="0.2">
      <c r="A37" s="24">
        <v>19</v>
      </c>
      <c r="B37" s="24" t="s">
        <v>56</v>
      </c>
      <c r="C37" s="25" t="s">
        <v>76</v>
      </c>
      <c r="D37" s="26" t="s">
        <v>77</v>
      </c>
      <c r="E37" s="27">
        <v>8</v>
      </c>
      <c r="F37" s="28">
        <v>45</v>
      </c>
      <c r="G37" s="29">
        <v>0</v>
      </c>
      <c r="H37" s="27">
        <v>9</v>
      </c>
      <c r="I37" s="28">
        <v>6</v>
      </c>
      <c r="J37" s="29">
        <v>46</v>
      </c>
      <c r="K37" s="24">
        <v>2</v>
      </c>
      <c r="L37" s="24">
        <v>3</v>
      </c>
      <c r="M37" s="24">
        <v>1</v>
      </c>
      <c r="N37" s="24">
        <v>2</v>
      </c>
      <c r="O37" s="24">
        <v>2</v>
      </c>
      <c r="P37" s="30">
        <f t="shared" si="10"/>
        <v>1.5115740740740735E-2</v>
      </c>
      <c r="Q37" s="31">
        <f t="shared" si="11"/>
        <v>10</v>
      </c>
      <c r="R37" s="32">
        <v>90</v>
      </c>
      <c r="S37" s="33" t="str">
        <f t="shared" si="12"/>
        <v>0:10:0</v>
      </c>
      <c r="T37" s="33" t="str">
        <f t="shared" si="13"/>
        <v>0:0:90</v>
      </c>
      <c r="U37" s="34">
        <f t="shared" si="14"/>
        <v>2.1018518518518513E-2</v>
      </c>
      <c r="V37" s="26">
        <v>11</v>
      </c>
    </row>
    <row r="38" spans="1:22" x14ac:dyDescent="0.2">
      <c r="A38" s="24">
        <v>10</v>
      </c>
      <c r="B38" s="24" t="s">
        <v>56</v>
      </c>
      <c r="C38" s="25" t="s">
        <v>78</v>
      </c>
      <c r="D38" s="26" t="s">
        <v>70</v>
      </c>
      <c r="E38" s="27">
        <v>8</v>
      </c>
      <c r="F38" s="28">
        <v>37</v>
      </c>
      <c r="G38" s="29">
        <v>0</v>
      </c>
      <c r="H38" s="27">
        <v>9</v>
      </c>
      <c r="I38" s="28">
        <v>1</v>
      </c>
      <c r="J38" s="29">
        <v>52</v>
      </c>
      <c r="K38" s="24">
        <v>1</v>
      </c>
      <c r="L38" s="24">
        <v>1</v>
      </c>
      <c r="M38" s="24">
        <v>2</v>
      </c>
      <c r="N38" s="24">
        <v>2</v>
      </c>
      <c r="O38" s="24"/>
      <c r="P38" s="30">
        <f t="shared" si="10"/>
        <v>1.7268518518518516E-2</v>
      </c>
      <c r="Q38" s="31">
        <f t="shared" si="11"/>
        <v>6</v>
      </c>
      <c r="R38" s="32"/>
      <c r="S38" s="33" t="str">
        <f t="shared" si="12"/>
        <v>0:6:0</v>
      </c>
      <c r="T38" s="33" t="str">
        <f t="shared" si="13"/>
        <v>0:0:</v>
      </c>
      <c r="U38" s="34">
        <f t="shared" si="14"/>
        <v>2.1435185185185182E-2</v>
      </c>
      <c r="V38" s="26">
        <v>12</v>
      </c>
    </row>
    <row r="39" spans="1:22" x14ac:dyDescent="0.2">
      <c r="A39" s="24">
        <v>7</v>
      </c>
      <c r="B39" s="24" t="s">
        <v>56</v>
      </c>
      <c r="C39" s="25" t="s">
        <v>59</v>
      </c>
      <c r="D39" s="26" t="s">
        <v>79</v>
      </c>
      <c r="E39" s="27">
        <v>8</v>
      </c>
      <c r="F39" s="28">
        <v>34</v>
      </c>
      <c r="G39" s="29">
        <v>0</v>
      </c>
      <c r="H39" s="27">
        <v>9</v>
      </c>
      <c r="I39" s="28">
        <v>7</v>
      </c>
      <c r="J39" s="29">
        <v>11</v>
      </c>
      <c r="K39" s="24"/>
      <c r="L39" s="24">
        <v>2</v>
      </c>
      <c r="M39" s="24">
        <v>1</v>
      </c>
      <c r="N39" s="24">
        <v>1</v>
      </c>
      <c r="O39" s="24">
        <v>1</v>
      </c>
      <c r="P39" s="30">
        <f t="shared" si="10"/>
        <v>2.3043981481481457E-2</v>
      </c>
      <c r="Q39" s="31">
        <f t="shared" si="11"/>
        <v>5</v>
      </c>
      <c r="R39" s="32">
        <v>85</v>
      </c>
      <c r="S39" s="33" t="str">
        <f t="shared" si="12"/>
        <v>0:5:0</v>
      </c>
      <c r="T39" s="33" t="str">
        <f t="shared" si="13"/>
        <v>0:0:85</v>
      </c>
      <c r="U39" s="34">
        <f t="shared" si="14"/>
        <v>2.5532407407407386E-2</v>
      </c>
      <c r="V39" s="26">
        <v>13</v>
      </c>
    </row>
    <row r="41" spans="1:22" x14ac:dyDescent="0.2">
      <c r="A41" s="13" t="s">
        <v>0</v>
      </c>
      <c r="B41" s="2" t="s">
        <v>1</v>
      </c>
      <c r="C41" s="3" t="s">
        <v>2</v>
      </c>
      <c r="D41" s="14" t="s">
        <v>3</v>
      </c>
      <c r="E41" s="2" t="s">
        <v>4</v>
      </c>
      <c r="F41" s="2"/>
      <c r="G41" s="2"/>
      <c r="H41" s="2" t="s">
        <v>5</v>
      </c>
      <c r="I41" s="2"/>
      <c r="J41" s="2"/>
      <c r="K41" s="2" t="s">
        <v>6</v>
      </c>
      <c r="L41" s="2" t="s">
        <v>7</v>
      </c>
      <c r="M41" s="2" t="s">
        <v>8</v>
      </c>
      <c r="N41" s="2" t="s">
        <v>9</v>
      </c>
      <c r="O41" s="2" t="s">
        <v>10</v>
      </c>
      <c r="P41" s="13" t="s">
        <v>11</v>
      </c>
      <c r="Q41" s="13" t="s">
        <v>12</v>
      </c>
      <c r="R41" s="13" t="s">
        <v>13</v>
      </c>
      <c r="S41" s="15"/>
      <c r="T41" s="15"/>
      <c r="U41" s="13" t="s">
        <v>14</v>
      </c>
      <c r="V41" s="2" t="s">
        <v>15</v>
      </c>
    </row>
    <row r="42" spans="1:22" ht="13.5" thickBot="1" x14ac:dyDescent="0.25">
      <c r="A42" s="16"/>
      <c r="B42" s="17"/>
      <c r="C42" s="18"/>
      <c r="D42" s="19"/>
      <c r="E42" s="20" t="s">
        <v>16</v>
      </c>
      <c r="F42" s="21" t="s">
        <v>17</v>
      </c>
      <c r="G42" s="22" t="s">
        <v>18</v>
      </c>
      <c r="H42" s="20" t="s">
        <v>16</v>
      </c>
      <c r="I42" s="21" t="s">
        <v>17</v>
      </c>
      <c r="J42" s="22" t="s">
        <v>18</v>
      </c>
      <c r="K42" s="17"/>
      <c r="L42" s="17"/>
      <c r="M42" s="17"/>
      <c r="N42" s="17"/>
      <c r="O42" s="17"/>
      <c r="P42" s="16"/>
      <c r="Q42" s="16"/>
      <c r="R42" s="16"/>
      <c r="S42" s="23"/>
      <c r="T42" s="23"/>
      <c r="U42" s="16"/>
      <c r="V42" s="17"/>
    </row>
    <row r="43" spans="1:22" ht="13.5" thickTop="1" x14ac:dyDescent="0.2">
      <c r="A43" s="24">
        <v>8</v>
      </c>
      <c r="B43" s="24" t="s">
        <v>80</v>
      </c>
      <c r="C43" s="25" t="s">
        <v>81</v>
      </c>
      <c r="D43" s="26" t="s">
        <v>82</v>
      </c>
      <c r="E43" s="27">
        <v>8</v>
      </c>
      <c r="F43" s="28">
        <v>35</v>
      </c>
      <c r="G43" s="29">
        <v>0</v>
      </c>
      <c r="H43" s="27">
        <v>8</v>
      </c>
      <c r="I43" s="28">
        <v>49</v>
      </c>
      <c r="J43" s="29">
        <v>8</v>
      </c>
      <c r="K43" s="24">
        <v>1</v>
      </c>
      <c r="L43" s="24">
        <v>1</v>
      </c>
      <c r="M43" s="24">
        <v>1</v>
      </c>
      <c r="N43" s="24">
        <v>1</v>
      </c>
      <c r="O43" s="24"/>
      <c r="P43" s="30">
        <f t="shared" ref="P43:P53" si="15">IF(ISBLANK(H43),"",(CONCATENATE(H43,":",I43,":",J43)-CONCATENATE(E43,":",F43,":",G43)))</f>
        <v>9.8148148148148318E-3</v>
      </c>
      <c r="Q43" s="31">
        <f t="shared" ref="Q43:Q53" si="16">IF(SUM(K43:O43)=0,"00",SUM(K43:O43))</f>
        <v>4</v>
      </c>
      <c r="R43" s="32"/>
      <c r="S43" s="33" t="str">
        <f t="shared" ref="S43:S53" si="17">CONCATENATE(0,":",Q43,":",0)</f>
        <v>0:4:0</v>
      </c>
      <c r="T43" s="33" t="str">
        <f t="shared" ref="T43:T53" si="18">CONCATENATE(0,":",0,":",R43)</f>
        <v>0:0:</v>
      </c>
      <c r="U43" s="34">
        <f t="shared" ref="U43:U53" si="19">IF(ISBLANK(H43),"",P43+S43-T43)</f>
        <v>1.259259259259261E-2</v>
      </c>
      <c r="V43" s="26">
        <v>1</v>
      </c>
    </row>
    <row r="44" spans="1:22" x14ac:dyDescent="0.2">
      <c r="A44" s="24">
        <v>31</v>
      </c>
      <c r="B44" s="24" t="s">
        <v>80</v>
      </c>
      <c r="C44" s="25" t="s">
        <v>83</v>
      </c>
      <c r="D44" s="26" t="s">
        <v>84</v>
      </c>
      <c r="E44" s="27">
        <v>8</v>
      </c>
      <c r="F44" s="28">
        <v>55</v>
      </c>
      <c r="G44" s="29">
        <v>0</v>
      </c>
      <c r="H44" s="27">
        <v>9</v>
      </c>
      <c r="I44" s="28">
        <v>13</v>
      </c>
      <c r="J44" s="29">
        <v>11</v>
      </c>
      <c r="K44" s="24"/>
      <c r="L44" s="24"/>
      <c r="M44" s="24">
        <v>2</v>
      </c>
      <c r="N44" s="24">
        <v>1</v>
      </c>
      <c r="O44" s="24"/>
      <c r="P44" s="30">
        <f t="shared" si="15"/>
        <v>1.2627314814814827E-2</v>
      </c>
      <c r="Q44" s="31">
        <f t="shared" si="16"/>
        <v>3</v>
      </c>
      <c r="R44" s="32">
        <v>10</v>
      </c>
      <c r="S44" s="33" t="str">
        <f t="shared" si="17"/>
        <v>0:3:0</v>
      </c>
      <c r="T44" s="33" t="str">
        <f t="shared" si="18"/>
        <v>0:0:10</v>
      </c>
      <c r="U44" s="34">
        <f t="shared" si="19"/>
        <v>1.4594907407407419E-2</v>
      </c>
      <c r="V44" s="26">
        <v>2</v>
      </c>
    </row>
    <row r="45" spans="1:22" x14ac:dyDescent="0.2">
      <c r="A45" s="24">
        <v>36</v>
      </c>
      <c r="B45" s="24" t="s">
        <v>80</v>
      </c>
      <c r="C45" s="25" t="s">
        <v>59</v>
      </c>
      <c r="D45" s="26" t="s">
        <v>85</v>
      </c>
      <c r="E45" s="27">
        <v>8</v>
      </c>
      <c r="F45" s="28">
        <v>59</v>
      </c>
      <c r="G45" s="29">
        <v>0</v>
      </c>
      <c r="H45" s="27">
        <v>9</v>
      </c>
      <c r="I45" s="28">
        <v>15</v>
      </c>
      <c r="J45" s="29">
        <v>4</v>
      </c>
      <c r="K45" s="24">
        <v>1</v>
      </c>
      <c r="L45" s="24">
        <v>1</v>
      </c>
      <c r="M45" s="24">
        <v>1</v>
      </c>
      <c r="N45" s="24">
        <v>1</v>
      </c>
      <c r="O45" s="24">
        <v>1</v>
      </c>
      <c r="P45" s="30">
        <f t="shared" si="15"/>
        <v>1.1157407407407449E-2</v>
      </c>
      <c r="Q45" s="31">
        <f t="shared" si="16"/>
        <v>5</v>
      </c>
      <c r="R45" s="32"/>
      <c r="S45" s="33" t="str">
        <f t="shared" si="17"/>
        <v>0:5:0</v>
      </c>
      <c r="T45" s="33" t="str">
        <f t="shared" si="18"/>
        <v>0:0:</v>
      </c>
      <c r="U45" s="34">
        <f t="shared" si="19"/>
        <v>1.4629629629629671E-2</v>
      </c>
      <c r="V45" s="26">
        <v>3</v>
      </c>
    </row>
    <row r="46" spans="1:22" x14ac:dyDescent="0.2">
      <c r="A46" s="24">
        <v>51</v>
      </c>
      <c r="B46" s="24" t="s">
        <v>80</v>
      </c>
      <c r="C46" s="25" t="s">
        <v>86</v>
      </c>
      <c r="D46" s="26" t="s">
        <v>87</v>
      </c>
      <c r="E46" s="27">
        <v>9</v>
      </c>
      <c r="F46" s="28">
        <v>13</v>
      </c>
      <c r="G46" s="29">
        <v>0</v>
      </c>
      <c r="H46" s="27">
        <v>9</v>
      </c>
      <c r="I46" s="28">
        <v>28</v>
      </c>
      <c r="J46" s="29">
        <v>6</v>
      </c>
      <c r="K46" s="24"/>
      <c r="L46" s="24">
        <v>2</v>
      </c>
      <c r="M46" s="24">
        <v>1</v>
      </c>
      <c r="N46" s="24">
        <v>3</v>
      </c>
      <c r="O46" s="24"/>
      <c r="P46" s="30">
        <f t="shared" si="15"/>
        <v>1.0486111111111085E-2</v>
      </c>
      <c r="Q46" s="31">
        <f t="shared" si="16"/>
        <v>6</v>
      </c>
      <c r="R46" s="32"/>
      <c r="S46" s="33" t="str">
        <f t="shared" si="17"/>
        <v>0:6:0</v>
      </c>
      <c r="T46" s="33" t="str">
        <f t="shared" si="18"/>
        <v>0:0:</v>
      </c>
      <c r="U46" s="34">
        <f t="shared" si="19"/>
        <v>1.4652777777777751E-2</v>
      </c>
      <c r="V46" s="26">
        <v>4</v>
      </c>
    </row>
    <row r="47" spans="1:22" x14ac:dyDescent="0.2">
      <c r="A47" s="24">
        <v>41</v>
      </c>
      <c r="B47" s="24" t="s">
        <v>80</v>
      </c>
      <c r="C47" s="25" t="s">
        <v>45</v>
      </c>
      <c r="D47" s="26" t="s">
        <v>88</v>
      </c>
      <c r="E47" s="27">
        <v>9</v>
      </c>
      <c r="F47" s="28">
        <v>3</v>
      </c>
      <c r="G47" s="29">
        <v>0</v>
      </c>
      <c r="H47" s="27">
        <v>9</v>
      </c>
      <c r="I47" s="28">
        <v>20</v>
      </c>
      <c r="J47" s="29">
        <v>13</v>
      </c>
      <c r="K47" s="24"/>
      <c r="L47" s="24"/>
      <c r="M47" s="24">
        <v>3</v>
      </c>
      <c r="N47" s="24">
        <v>2</v>
      </c>
      <c r="O47" s="24"/>
      <c r="P47" s="30">
        <f t="shared" si="15"/>
        <v>1.1956018518518463E-2</v>
      </c>
      <c r="Q47" s="31">
        <f t="shared" si="16"/>
        <v>5</v>
      </c>
      <c r="R47" s="32"/>
      <c r="S47" s="33" t="str">
        <f t="shared" si="17"/>
        <v>0:5:0</v>
      </c>
      <c r="T47" s="33" t="str">
        <f t="shared" si="18"/>
        <v>0:0:</v>
      </c>
      <c r="U47" s="34">
        <f t="shared" si="19"/>
        <v>1.5428240740740685E-2</v>
      </c>
      <c r="V47" s="26">
        <v>5</v>
      </c>
    </row>
    <row r="48" spans="1:22" x14ac:dyDescent="0.2">
      <c r="A48" s="24">
        <v>55</v>
      </c>
      <c r="B48" s="24" t="s">
        <v>80</v>
      </c>
      <c r="C48" s="25" t="s">
        <v>89</v>
      </c>
      <c r="D48" s="26" t="s">
        <v>90</v>
      </c>
      <c r="E48" s="27">
        <v>9</v>
      </c>
      <c r="F48" s="28">
        <v>17</v>
      </c>
      <c r="G48" s="29">
        <v>0</v>
      </c>
      <c r="H48" s="27">
        <v>9</v>
      </c>
      <c r="I48" s="28">
        <v>34</v>
      </c>
      <c r="J48" s="29">
        <v>25</v>
      </c>
      <c r="K48" s="24"/>
      <c r="L48" s="24"/>
      <c r="M48" s="24">
        <v>2</v>
      </c>
      <c r="N48" s="24">
        <v>3</v>
      </c>
      <c r="O48" s="24"/>
      <c r="P48" s="30">
        <f t="shared" si="15"/>
        <v>1.2094907407407374E-2</v>
      </c>
      <c r="Q48" s="31">
        <f t="shared" si="16"/>
        <v>5</v>
      </c>
      <c r="R48" s="32"/>
      <c r="S48" s="33" t="str">
        <f t="shared" si="17"/>
        <v>0:5:0</v>
      </c>
      <c r="T48" s="33" t="str">
        <f t="shared" si="18"/>
        <v>0:0:</v>
      </c>
      <c r="U48" s="34">
        <f t="shared" si="19"/>
        <v>1.5567129629629596E-2</v>
      </c>
      <c r="V48" s="26">
        <v>6</v>
      </c>
    </row>
    <row r="49" spans="1:22" x14ac:dyDescent="0.2">
      <c r="A49" s="24">
        <v>21</v>
      </c>
      <c r="B49" s="24" t="s">
        <v>80</v>
      </c>
      <c r="C49" s="25" t="s">
        <v>91</v>
      </c>
      <c r="D49" s="26" t="s">
        <v>50</v>
      </c>
      <c r="E49" s="27">
        <v>8</v>
      </c>
      <c r="F49" s="28">
        <v>47</v>
      </c>
      <c r="G49" s="29">
        <v>0</v>
      </c>
      <c r="H49" s="27">
        <v>9</v>
      </c>
      <c r="I49" s="28">
        <v>5</v>
      </c>
      <c r="J49" s="29">
        <v>9</v>
      </c>
      <c r="K49" s="24">
        <v>1</v>
      </c>
      <c r="L49" s="24"/>
      <c r="M49" s="24">
        <v>1</v>
      </c>
      <c r="N49" s="24">
        <v>2</v>
      </c>
      <c r="O49" s="24">
        <v>1</v>
      </c>
      <c r="P49" s="30">
        <f t="shared" si="15"/>
        <v>1.2604166666666694E-2</v>
      </c>
      <c r="Q49" s="31">
        <f t="shared" si="16"/>
        <v>5</v>
      </c>
      <c r="R49" s="32">
        <v>30</v>
      </c>
      <c r="S49" s="33" t="str">
        <f t="shared" si="17"/>
        <v>0:5:0</v>
      </c>
      <c r="T49" s="33" t="str">
        <f t="shared" si="18"/>
        <v>0:0:30</v>
      </c>
      <c r="U49" s="34">
        <f t="shared" si="19"/>
        <v>1.5729166666666697E-2</v>
      </c>
      <c r="V49" s="26">
        <v>7</v>
      </c>
    </row>
    <row r="50" spans="1:22" x14ac:dyDescent="0.2">
      <c r="A50" s="24">
        <v>26</v>
      </c>
      <c r="B50" s="24" t="s">
        <v>80</v>
      </c>
      <c r="C50" s="25" t="s">
        <v>81</v>
      </c>
      <c r="D50" s="26" t="s">
        <v>92</v>
      </c>
      <c r="E50" s="27">
        <v>8</v>
      </c>
      <c r="F50" s="28">
        <v>51</v>
      </c>
      <c r="G50" s="29">
        <v>0</v>
      </c>
      <c r="H50" s="27">
        <v>9</v>
      </c>
      <c r="I50" s="28">
        <v>9</v>
      </c>
      <c r="J50" s="29">
        <v>13</v>
      </c>
      <c r="K50" s="24">
        <v>1</v>
      </c>
      <c r="L50" s="24"/>
      <c r="M50" s="24">
        <v>2</v>
      </c>
      <c r="N50" s="24">
        <v>2</v>
      </c>
      <c r="O50" s="24"/>
      <c r="P50" s="30">
        <f t="shared" si="15"/>
        <v>1.2650462962963016E-2</v>
      </c>
      <c r="Q50" s="31">
        <f t="shared" si="16"/>
        <v>5</v>
      </c>
      <c r="R50" s="32">
        <v>10</v>
      </c>
      <c r="S50" s="33" t="str">
        <f t="shared" si="17"/>
        <v>0:5:0</v>
      </c>
      <c r="T50" s="33" t="str">
        <f t="shared" si="18"/>
        <v>0:0:10</v>
      </c>
      <c r="U50" s="34">
        <f t="shared" si="19"/>
        <v>1.6006944444444501E-2</v>
      </c>
      <c r="V50" s="26">
        <v>8</v>
      </c>
    </row>
    <row r="51" spans="1:22" x14ac:dyDescent="0.2">
      <c r="A51" s="24">
        <v>3</v>
      </c>
      <c r="B51" s="24" t="s">
        <v>80</v>
      </c>
      <c r="C51" s="25" t="s">
        <v>93</v>
      </c>
      <c r="D51" s="26" t="s">
        <v>88</v>
      </c>
      <c r="E51" s="27">
        <v>8</v>
      </c>
      <c r="F51" s="28">
        <v>30</v>
      </c>
      <c r="G51" s="29">
        <v>0</v>
      </c>
      <c r="H51" s="27">
        <v>8</v>
      </c>
      <c r="I51" s="28">
        <v>48</v>
      </c>
      <c r="J51" s="29">
        <v>30</v>
      </c>
      <c r="K51" s="24">
        <v>1</v>
      </c>
      <c r="L51" s="24">
        <v>1</v>
      </c>
      <c r="M51" s="24">
        <v>2</v>
      </c>
      <c r="N51" s="24">
        <v>3</v>
      </c>
      <c r="O51" s="24">
        <v>2</v>
      </c>
      <c r="P51" s="30">
        <f t="shared" si="15"/>
        <v>1.2847222222222232E-2</v>
      </c>
      <c r="Q51" s="31">
        <f t="shared" si="16"/>
        <v>9</v>
      </c>
      <c r="R51" s="32"/>
      <c r="S51" s="33" t="str">
        <f t="shared" si="17"/>
        <v>0:9:0</v>
      </c>
      <c r="T51" s="33" t="str">
        <f t="shared" si="18"/>
        <v>0:0:</v>
      </c>
      <c r="U51" s="34">
        <f t="shared" si="19"/>
        <v>1.9097222222222231E-2</v>
      </c>
      <c r="V51" s="26">
        <v>9</v>
      </c>
    </row>
    <row r="52" spans="1:22" x14ac:dyDescent="0.2">
      <c r="A52" s="24">
        <v>46</v>
      </c>
      <c r="B52" s="24" t="s">
        <v>80</v>
      </c>
      <c r="C52" s="25" t="s">
        <v>94</v>
      </c>
      <c r="D52" s="26" t="s">
        <v>36</v>
      </c>
      <c r="E52" s="27">
        <v>9</v>
      </c>
      <c r="F52" s="28">
        <v>8</v>
      </c>
      <c r="G52" s="29">
        <v>0</v>
      </c>
      <c r="H52" s="27">
        <v>9</v>
      </c>
      <c r="I52" s="28">
        <v>28</v>
      </c>
      <c r="J52" s="29">
        <v>15</v>
      </c>
      <c r="K52" s="24">
        <v>1</v>
      </c>
      <c r="L52" s="24">
        <v>1</v>
      </c>
      <c r="M52" s="24">
        <v>3</v>
      </c>
      <c r="N52" s="24">
        <v>3</v>
      </c>
      <c r="O52" s="24">
        <v>1</v>
      </c>
      <c r="P52" s="30">
        <f t="shared" si="15"/>
        <v>1.4062500000000033E-2</v>
      </c>
      <c r="Q52" s="31">
        <f t="shared" si="16"/>
        <v>9</v>
      </c>
      <c r="R52" s="32"/>
      <c r="S52" s="33" t="str">
        <f t="shared" si="17"/>
        <v>0:9:0</v>
      </c>
      <c r="T52" s="33" t="str">
        <f t="shared" si="18"/>
        <v>0:0:</v>
      </c>
      <c r="U52" s="34">
        <f t="shared" si="19"/>
        <v>2.0312500000000032E-2</v>
      </c>
      <c r="V52" s="26">
        <v>10</v>
      </c>
    </row>
    <row r="53" spans="1:22" x14ac:dyDescent="0.2">
      <c r="A53" s="24">
        <v>11</v>
      </c>
      <c r="B53" s="24" t="s">
        <v>80</v>
      </c>
      <c r="C53" s="25" t="s">
        <v>95</v>
      </c>
      <c r="D53" s="26" t="s">
        <v>96</v>
      </c>
      <c r="E53" s="27">
        <v>8</v>
      </c>
      <c r="F53" s="28">
        <v>38</v>
      </c>
      <c r="G53" s="29">
        <v>0</v>
      </c>
      <c r="H53" s="27">
        <v>9</v>
      </c>
      <c r="I53" s="28">
        <v>1</v>
      </c>
      <c r="J53" s="29">
        <v>51</v>
      </c>
      <c r="K53" s="24">
        <v>1</v>
      </c>
      <c r="L53" s="24">
        <v>1</v>
      </c>
      <c r="M53" s="24">
        <v>2</v>
      </c>
      <c r="N53" s="24">
        <v>3</v>
      </c>
      <c r="O53" s="24">
        <v>2</v>
      </c>
      <c r="P53" s="30">
        <f t="shared" si="15"/>
        <v>1.6562500000000036E-2</v>
      </c>
      <c r="Q53" s="31">
        <f t="shared" si="16"/>
        <v>9</v>
      </c>
      <c r="R53" s="32">
        <v>25</v>
      </c>
      <c r="S53" s="33" t="str">
        <f t="shared" si="17"/>
        <v>0:9:0</v>
      </c>
      <c r="T53" s="33" t="str">
        <f t="shared" si="18"/>
        <v>0:0:25</v>
      </c>
      <c r="U53" s="34">
        <f t="shared" si="19"/>
        <v>2.2523148148148181E-2</v>
      </c>
      <c r="V53" s="26">
        <v>11</v>
      </c>
    </row>
    <row r="55" spans="1:22" x14ac:dyDescent="0.2">
      <c r="A55" s="13" t="s">
        <v>0</v>
      </c>
      <c r="B55" s="2" t="s">
        <v>1</v>
      </c>
      <c r="C55" s="3" t="s">
        <v>2</v>
      </c>
      <c r="D55" s="14" t="s">
        <v>3</v>
      </c>
      <c r="E55" s="2" t="s">
        <v>4</v>
      </c>
      <c r="F55" s="2"/>
      <c r="G55" s="2"/>
      <c r="H55" s="2" t="s">
        <v>5</v>
      </c>
      <c r="I55" s="2"/>
      <c r="J55" s="2"/>
      <c r="K55" s="2" t="s">
        <v>6</v>
      </c>
      <c r="L55" s="2" t="s">
        <v>7</v>
      </c>
      <c r="M55" s="2" t="s">
        <v>8</v>
      </c>
      <c r="N55" s="2" t="s">
        <v>9</v>
      </c>
      <c r="O55" s="2" t="s">
        <v>10</v>
      </c>
      <c r="P55" s="13" t="s">
        <v>11</v>
      </c>
      <c r="Q55" s="13" t="s">
        <v>12</v>
      </c>
      <c r="R55" s="13" t="s">
        <v>13</v>
      </c>
      <c r="S55" s="15"/>
      <c r="T55" s="15"/>
      <c r="U55" s="13" t="s">
        <v>14</v>
      </c>
      <c r="V55" s="2" t="s">
        <v>15</v>
      </c>
    </row>
    <row r="56" spans="1:22" ht="13.5" thickBot="1" x14ac:dyDescent="0.25">
      <c r="A56" s="16"/>
      <c r="B56" s="17"/>
      <c r="C56" s="18"/>
      <c r="D56" s="19"/>
      <c r="E56" s="20" t="s">
        <v>16</v>
      </c>
      <c r="F56" s="21" t="s">
        <v>17</v>
      </c>
      <c r="G56" s="22" t="s">
        <v>18</v>
      </c>
      <c r="H56" s="20" t="s">
        <v>16</v>
      </c>
      <c r="I56" s="21" t="s">
        <v>17</v>
      </c>
      <c r="J56" s="22" t="s">
        <v>18</v>
      </c>
      <c r="K56" s="17"/>
      <c r="L56" s="17"/>
      <c r="M56" s="17"/>
      <c r="N56" s="17"/>
      <c r="O56" s="17"/>
      <c r="P56" s="16"/>
      <c r="Q56" s="16"/>
      <c r="R56" s="16"/>
      <c r="S56" s="23"/>
      <c r="T56" s="23"/>
      <c r="U56" s="16"/>
      <c r="V56" s="17"/>
    </row>
    <row r="57" spans="1:22" ht="13.5" thickTop="1" x14ac:dyDescent="0.2">
      <c r="A57" s="24">
        <v>1</v>
      </c>
      <c r="B57" s="24" t="s">
        <v>97</v>
      </c>
      <c r="C57" s="25" t="s">
        <v>47</v>
      </c>
      <c r="D57" s="26" t="s">
        <v>98</v>
      </c>
      <c r="E57" s="27">
        <v>8</v>
      </c>
      <c r="F57" s="28">
        <v>28</v>
      </c>
      <c r="G57" s="29">
        <v>0</v>
      </c>
      <c r="H57" s="27">
        <v>8</v>
      </c>
      <c r="I57" s="28">
        <v>41</v>
      </c>
      <c r="J57" s="29">
        <v>40</v>
      </c>
      <c r="K57" s="24">
        <v>1</v>
      </c>
      <c r="L57" s="24">
        <v>1</v>
      </c>
      <c r="M57" s="24">
        <v>1</v>
      </c>
      <c r="N57" s="24">
        <v>3</v>
      </c>
      <c r="O57" s="24"/>
      <c r="P57" s="30">
        <f t="shared" ref="P57:P70" si="20">IF(ISBLANK(H57),"",(CONCATENATE(H57,":",I57,":",J57)-CONCATENATE(E57,":",F57,":",G57)))</f>
        <v>9.490740740740744E-3</v>
      </c>
      <c r="Q57" s="31">
        <f t="shared" ref="Q57:Q70" si="21">IF(SUM(K57:O57)=0,"00",SUM(K57:O57))</f>
        <v>6</v>
      </c>
      <c r="R57" s="32"/>
      <c r="S57" s="33" t="str">
        <f t="shared" ref="S57:S70" si="22">CONCATENATE(0,":",Q57,":",0)</f>
        <v>0:6:0</v>
      </c>
      <c r="T57" s="33" t="str">
        <f t="shared" ref="T57:T70" si="23">CONCATENATE(0,":",0,":",R57)</f>
        <v>0:0:</v>
      </c>
      <c r="U57" s="34">
        <f t="shared" ref="U57:U70" si="24">IF(ISBLANK(H57),"",P57+S57-T57)</f>
        <v>1.365740740740741E-2</v>
      </c>
      <c r="V57" s="26">
        <v>1</v>
      </c>
    </row>
    <row r="58" spans="1:22" x14ac:dyDescent="0.2">
      <c r="A58" s="24">
        <v>60</v>
      </c>
      <c r="B58" s="24" t="s">
        <v>97</v>
      </c>
      <c r="C58" s="25" t="s">
        <v>99</v>
      </c>
      <c r="D58" s="26" t="s">
        <v>100</v>
      </c>
      <c r="E58" s="27">
        <v>9</v>
      </c>
      <c r="F58" s="28">
        <v>21</v>
      </c>
      <c r="G58" s="29">
        <v>0</v>
      </c>
      <c r="H58" s="27">
        <v>9</v>
      </c>
      <c r="I58" s="28">
        <v>35</v>
      </c>
      <c r="J58" s="29">
        <v>38</v>
      </c>
      <c r="K58" s="24">
        <v>1</v>
      </c>
      <c r="L58" s="24"/>
      <c r="M58" s="24">
        <v>2</v>
      </c>
      <c r="N58" s="24">
        <v>3</v>
      </c>
      <c r="O58" s="24">
        <v>1</v>
      </c>
      <c r="P58" s="30">
        <f t="shared" si="20"/>
        <v>1.0162037037037053E-2</v>
      </c>
      <c r="Q58" s="31">
        <f t="shared" si="21"/>
        <v>7</v>
      </c>
      <c r="R58" s="32"/>
      <c r="S58" s="33" t="str">
        <f t="shared" si="22"/>
        <v>0:7:0</v>
      </c>
      <c r="T58" s="33" t="str">
        <f t="shared" si="23"/>
        <v>0:0:</v>
      </c>
      <c r="U58" s="34">
        <f t="shared" si="24"/>
        <v>1.5023148148148164E-2</v>
      </c>
      <c r="V58" s="26">
        <v>2</v>
      </c>
    </row>
    <row r="59" spans="1:22" x14ac:dyDescent="0.2">
      <c r="A59" s="24">
        <v>57</v>
      </c>
      <c r="B59" s="24" t="s">
        <v>97</v>
      </c>
      <c r="C59" s="25" t="s">
        <v>101</v>
      </c>
      <c r="D59" s="26" t="s">
        <v>102</v>
      </c>
      <c r="E59" s="27">
        <v>9</v>
      </c>
      <c r="F59" s="28">
        <v>19</v>
      </c>
      <c r="G59" s="29">
        <v>0</v>
      </c>
      <c r="H59" s="27">
        <v>9</v>
      </c>
      <c r="I59" s="28">
        <v>36</v>
      </c>
      <c r="J59" s="29">
        <v>5</v>
      </c>
      <c r="K59" s="24"/>
      <c r="L59" s="24"/>
      <c r="M59" s="24">
        <v>2</v>
      </c>
      <c r="N59" s="24">
        <v>3</v>
      </c>
      <c r="O59" s="24"/>
      <c r="P59" s="30">
        <f t="shared" si="20"/>
        <v>1.186342592592593E-2</v>
      </c>
      <c r="Q59" s="31">
        <f t="shared" si="21"/>
        <v>5</v>
      </c>
      <c r="R59" s="32"/>
      <c r="S59" s="33" t="str">
        <f t="shared" si="22"/>
        <v>0:5:0</v>
      </c>
      <c r="T59" s="33" t="str">
        <f t="shared" si="23"/>
        <v>0:0:</v>
      </c>
      <c r="U59" s="34">
        <f t="shared" si="24"/>
        <v>1.5335648148148152E-2</v>
      </c>
      <c r="V59" s="26">
        <v>3</v>
      </c>
    </row>
    <row r="60" spans="1:22" x14ac:dyDescent="0.2">
      <c r="A60" s="24">
        <v>28</v>
      </c>
      <c r="B60" s="24" t="s">
        <v>97</v>
      </c>
      <c r="C60" s="25" t="s">
        <v>103</v>
      </c>
      <c r="D60" s="26" t="s">
        <v>104</v>
      </c>
      <c r="E60" s="27">
        <v>8</v>
      </c>
      <c r="F60" s="28">
        <v>52</v>
      </c>
      <c r="G60" s="29">
        <v>0</v>
      </c>
      <c r="H60" s="27">
        <v>9</v>
      </c>
      <c r="I60" s="28">
        <v>9</v>
      </c>
      <c r="J60" s="29">
        <v>29</v>
      </c>
      <c r="K60" s="24"/>
      <c r="L60" s="24">
        <v>1</v>
      </c>
      <c r="M60" s="24"/>
      <c r="N60" s="24">
        <v>2</v>
      </c>
      <c r="O60" s="24">
        <v>2</v>
      </c>
      <c r="P60" s="30">
        <f t="shared" si="20"/>
        <v>1.2141203703703696E-2</v>
      </c>
      <c r="Q60" s="31">
        <f t="shared" si="21"/>
        <v>5</v>
      </c>
      <c r="R60" s="32">
        <v>20</v>
      </c>
      <c r="S60" s="33" t="str">
        <f t="shared" si="22"/>
        <v>0:5:0</v>
      </c>
      <c r="T60" s="33" t="str">
        <f t="shared" si="23"/>
        <v>0:0:20</v>
      </c>
      <c r="U60" s="34">
        <f t="shared" si="24"/>
        <v>1.5381944444444436E-2</v>
      </c>
      <c r="V60" s="26">
        <v>4</v>
      </c>
    </row>
    <row r="61" spans="1:22" x14ac:dyDescent="0.2">
      <c r="A61" s="24">
        <v>33</v>
      </c>
      <c r="B61" s="24" t="s">
        <v>97</v>
      </c>
      <c r="C61" s="25" t="s">
        <v>105</v>
      </c>
      <c r="D61" s="26" t="s">
        <v>106</v>
      </c>
      <c r="E61" s="27">
        <v>8</v>
      </c>
      <c r="F61" s="28">
        <v>57</v>
      </c>
      <c r="G61" s="29">
        <v>0</v>
      </c>
      <c r="H61" s="27">
        <v>9</v>
      </c>
      <c r="I61" s="28">
        <v>15</v>
      </c>
      <c r="J61" s="29">
        <v>4</v>
      </c>
      <c r="K61" s="24">
        <v>1</v>
      </c>
      <c r="L61" s="24"/>
      <c r="M61" s="24">
        <v>1</v>
      </c>
      <c r="N61" s="24">
        <v>2</v>
      </c>
      <c r="O61" s="24">
        <v>2</v>
      </c>
      <c r="P61" s="30">
        <f t="shared" si="20"/>
        <v>1.2546296296296333E-2</v>
      </c>
      <c r="Q61" s="31">
        <f t="shared" si="21"/>
        <v>6</v>
      </c>
      <c r="R61" s="32">
        <v>10</v>
      </c>
      <c r="S61" s="33" t="str">
        <f t="shared" si="22"/>
        <v>0:6:0</v>
      </c>
      <c r="T61" s="33" t="str">
        <f t="shared" si="23"/>
        <v>0:0:10</v>
      </c>
      <c r="U61" s="34">
        <f t="shared" si="24"/>
        <v>1.659722222222226E-2</v>
      </c>
      <c r="V61" s="26">
        <v>5</v>
      </c>
    </row>
    <row r="62" spans="1:22" x14ac:dyDescent="0.2">
      <c r="A62" s="24">
        <v>6</v>
      </c>
      <c r="B62" s="24" t="s">
        <v>97</v>
      </c>
      <c r="C62" s="25" t="s">
        <v>107</v>
      </c>
      <c r="D62" s="26" t="s">
        <v>108</v>
      </c>
      <c r="E62" s="27">
        <v>8</v>
      </c>
      <c r="F62" s="28">
        <v>33</v>
      </c>
      <c r="G62" s="29">
        <v>0</v>
      </c>
      <c r="H62" s="27">
        <v>8</v>
      </c>
      <c r="I62" s="28">
        <v>51</v>
      </c>
      <c r="J62" s="29">
        <v>59</v>
      </c>
      <c r="K62" s="24"/>
      <c r="L62" s="24"/>
      <c r="M62" s="24">
        <v>2</v>
      </c>
      <c r="N62" s="24">
        <v>3</v>
      </c>
      <c r="O62" s="24"/>
      <c r="P62" s="30">
        <f t="shared" si="20"/>
        <v>1.3182870370370359E-2</v>
      </c>
      <c r="Q62" s="31">
        <f t="shared" si="21"/>
        <v>5</v>
      </c>
      <c r="R62" s="32"/>
      <c r="S62" s="33" t="str">
        <f t="shared" si="22"/>
        <v>0:5:0</v>
      </c>
      <c r="T62" s="33" t="str">
        <f t="shared" si="23"/>
        <v>0:0:</v>
      </c>
      <c r="U62" s="34">
        <f t="shared" si="24"/>
        <v>1.6655092592592582E-2</v>
      </c>
      <c r="V62" s="26">
        <v>6</v>
      </c>
    </row>
    <row r="63" spans="1:22" x14ac:dyDescent="0.2">
      <c r="A63" s="24">
        <v>53</v>
      </c>
      <c r="B63" s="24" t="s">
        <v>97</v>
      </c>
      <c r="C63" s="25" t="s">
        <v>107</v>
      </c>
      <c r="D63" s="26" t="s">
        <v>109</v>
      </c>
      <c r="E63" s="27">
        <v>9</v>
      </c>
      <c r="F63" s="28">
        <v>15</v>
      </c>
      <c r="G63" s="29">
        <v>0</v>
      </c>
      <c r="H63" s="27">
        <v>9</v>
      </c>
      <c r="I63" s="28">
        <v>33</v>
      </c>
      <c r="J63" s="29">
        <v>6</v>
      </c>
      <c r="K63" s="24"/>
      <c r="L63" s="24"/>
      <c r="M63" s="24">
        <v>2</v>
      </c>
      <c r="N63" s="24">
        <v>2</v>
      </c>
      <c r="O63" s="24">
        <v>3</v>
      </c>
      <c r="P63" s="30">
        <f t="shared" si="20"/>
        <v>1.2569444444444411E-2</v>
      </c>
      <c r="Q63" s="31">
        <f t="shared" si="21"/>
        <v>7</v>
      </c>
      <c r="R63" s="32">
        <v>30</v>
      </c>
      <c r="S63" s="33" t="str">
        <f t="shared" si="22"/>
        <v>0:7:0</v>
      </c>
      <c r="T63" s="33" t="str">
        <f t="shared" si="23"/>
        <v>0:0:30</v>
      </c>
      <c r="U63" s="34">
        <f t="shared" si="24"/>
        <v>1.7083333333333301E-2</v>
      </c>
      <c r="V63" s="26">
        <v>7</v>
      </c>
    </row>
    <row r="64" spans="1:22" x14ac:dyDescent="0.2">
      <c r="A64" s="24">
        <v>16</v>
      </c>
      <c r="B64" s="24" t="s">
        <v>97</v>
      </c>
      <c r="C64" s="25" t="s">
        <v>110</v>
      </c>
      <c r="D64" s="26" t="s">
        <v>111</v>
      </c>
      <c r="E64" s="27">
        <v>8</v>
      </c>
      <c r="F64" s="28">
        <v>43</v>
      </c>
      <c r="G64" s="29">
        <v>0</v>
      </c>
      <c r="H64" s="27">
        <v>9</v>
      </c>
      <c r="I64" s="28">
        <v>3</v>
      </c>
      <c r="J64" s="29">
        <v>26</v>
      </c>
      <c r="K64" s="24"/>
      <c r="L64" s="24">
        <v>1</v>
      </c>
      <c r="M64" s="24">
        <v>1</v>
      </c>
      <c r="N64" s="24">
        <v>3</v>
      </c>
      <c r="O64" s="24"/>
      <c r="P64" s="30">
        <f t="shared" si="20"/>
        <v>1.418981481481485E-2</v>
      </c>
      <c r="Q64" s="31">
        <f t="shared" si="21"/>
        <v>5</v>
      </c>
      <c r="R64" s="32">
        <v>10</v>
      </c>
      <c r="S64" s="33" t="str">
        <f t="shared" si="22"/>
        <v>0:5:0</v>
      </c>
      <c r="T64" s="33" t="str">
        <f t="shared" si="23"/>
        <v>0:0:10</v>
      </c>
      <c r="U64" s="34">
        <f t="shared" si="24"/>
        <v>1.7546296296296334E-2</v>
      </c>
      <c r="V64" s="26">
        <v>8</v>
      </c>
    </row>
    <row r="65" spans="1:22" x14ac:dyDescent="0.2">
      <c r="A65" s="24">
        <v>63</v>
      </c>
      <c r="B65" s="24" t="s">
        <v>97</v>
      </c>
      <c r="C65" s="25" t="s">
        <v>112</v>
      </c>
      <c r="D65" s="26" t="s">
        <v>113</v>
      </c>
      <c r="E65" s="27">
        <v>9</v>
      </c>
      <c r="F65" s="28">
        <v>23</v>
      </c>
      <c r="G65" s="29">
        <v>0</v>
      </c>
      <c r="H65" s="27">
        <v>9</v>
      </c>
      <c r="I65" s="28">
        <v>43</v>
      </c>
      <c r="J65" s="29">
        <v>17</v>
      </c>
      <c r="K65" s="24"/>
      <c r="L65" s="24"/>
      <c r="M65" s="24">
        <v>1</v>
      </c>
      <c r="N65" s="24">
        <v>3</v>
      </c>
      <c r="O65" s="24">
        <v>1</v>
      </c>
      <c r="P65" s="30">
        <f t="shared" si="20"/>
        <v>1.4085648148148167E-2</v>
      </c>
      <c r="Q65" s="31">
        <f t="shared" si="21"/>
        <v>5</v>
      </c>
      <c r="R65" s="32"/>
      <c r="S65" s="33" t="str">
        <f t="shared" si="22"/>
        <v>0:5:0</v>
      </c>
      <c r="T65" s="33" t="str">
        <f t="shared" si="23"/>
        <v>0:0:</v>
      </c>
      <c r="U65" s="34">
        <f t="shared" si="24"/>
        <v>1.755787037037039E-2</v>
      </c>
      <c r="V65" s="26">
        <v>9</v>
      </c>
    </row>
    <row r="66" spans="1:22" x14ac:dyDescent="0.2">
      <c r="A66" s="24">
        <v>43</v>
      </c>
      <c r="B66" s="24" t="s">
        <v>97</v>
      </c>
      <c r="C66" s="25" t="s">
        <v>61</v>
      </c>
      <c r="D66" s="26" t="s">
        <v>114</v>
      </c>
      <c r="E66" s="27">
        <v>9</v>
      </c>
      <c r="F66" s="28">
        <v>5</v>
      </c>
      <c r="G66" s="29">
        <v>0</v>
      </c>
      <c r="H66" s="27">
        <v>9</v>
      </c>
      <c r="I66" s="28">
        <v>22</v>
      </c>
      <c r="J66" s="29">
        <v>32</v>
      </c>
      <c r="K66" s="24">
        <v>2</v>
      </c>
      <c r="L66" s="24">
        <v>1</v>
      </c>
      <c r="M66" s="24">
        <v>3</v>
      </c>
      <c r="N66" s="24">
        <v>1</v>
      </c>
      <c r="O66" s="24">
        <v>1</v>
      </c>
      <c r="P66" s="30">
        <f t="shared" si="20"/>
        <v>1.2175925925925868E-2</v>
      </c>
      <c r="Q66" s="31">
        <f t="shared" si="21"/>
        <v>8</v>
      </c>
      <c r="R66" s="32"/>
      <c r="S66" s="33" t="str">
        <f t="shared" si="22"/>
        <v>0:8:0</v>
      </c>
      <c r="T66" s="33" t="str">
        <f t="shared" si="23"/>
        <v>0:0:</v>
      </c>
      <c r="U66" s="34">
        <f t="shared" si="24"/>
        <v>1.7731481481481425E-2</v>
      </c>
      <c r="V66" s="26">
        <v>10</v>
      </c>
    </row>
    <row r="67" spans="1:22" x14ac:dyDescent="0.2">
      <c r="A67" s="24">
        <v>48</v>
      </c>
      <c r="B67" s="24" t="s">
        <v>97</v>
      </c>
      <c r="C67" s="25" t="s">
        <v>115</v>
      </c>
      <c r="D67" s="26" t="s">
        <v>116</v>
      </c>
      <c r="E67" s="27">
        <v>9</v>
      </c>
      <c r="F67" s="28">
        <v>10</v>
      </c>
      <c r="G67" s="29">
        <v>0</v>
      </c>
      <c r="H67" s="27">
        <v>9</v>
      </c>
      <c r="I67" s="28">
        <v>34</v>
      </c>
      <c r="J67" s="29">
        <v>13</v>
      </c>
      <c r="K67" s="24"/>
      <c r="L67" s="24">
        <v>2</v>
      </c>
      <c r="M67" s="24"/>
      <c r="N67" s="24">
        <v>3</v>
      </c>
      <c r="O67" s="24"/>
      <c r="P67" s="30">
        <f t="shared" si="20"/>
        <v>1.6817129629629612E-2</v>
      </c>
      <c r="Q67" s="31">
        <f t="shared" si="21"/>
        <v>5</v>
      </c>
      <c r="R67" s="32">
        <v>20</v>
      </c>
      <c r="S67" s="33" t="str">
        <f t="shared" si="22"/>
        <v>0:5:0</v>
      </c>
      <c r="T67" s="33" t="str">
        <f t="shared" si="23"/>
        <v>0:0:20</v>
      </c>
      <c r="U67" s="34">
        <f t="shared" si="24"/>
        <v>2.0057870370370354E-2</v>
      </c>
      <c r="V67" s="26">
        <v>11</v>
      </c>
    </row>
    <row r="68" spans="1:22" x14ac:dyDescent="0.2">
      <c r="A68" s="24">
        <v>23</v>
      </c>
      <c r="B68" s="24" t="s">
        <v>97</v>
      </c>
      <c r="C68" s="25" t="s">
        <v>30</v>
      </c>
      <c r="D68" s="26" t="s">
        <v>117</v>
      </c>
      <c r="E68" s="27">
        <v>8</v>
      </c>
      <c r="F68" s="28">
        <v>48</v>
      </c>
      <c r="G68" s="29">
        <v>0</v>
      </c>
      <c r="H68" s="27">
        <v>9</v>
      </c>
      <c r="I68" s="28">
        <v>9</v>
      </c>
      <c r="J68" s="29">
        <v>36</v>
      </c>
      <c r="K68" s="24"/>
      <c r="L68" s="24">
        <v>1</v>
      </c>
      <c r="M68" s="24">
        <v>2</v>
      </c>
      <c r="N68" s="24">
        <v>3</v>
      </c>
      <c r="O68" s="24">
        <v>4</v>
      </c>
      <c r="P68" s="30">
        <f t="shared" si="20"/>
        <v>1.4999999999999958E-2</v>
      </c>
      <c r="Q68" s="31">
        <f t="shared" si="21"/>
        <v>10</v>
      </c>
      <c r="R68" s="32">
        <v>10</v>
      </c>
      <c r="S68" s="33" t="str">
        <f t="shared" si="22"/>
        <v>0:10:0</v>
      </c>
      <c r="T68" s="33" t="str">
        <f t="shared" si="23"/>
        <v>0:0:10</v>
      </c>
      <c r="U68" s="34">
        <f t="shared" si="24"/>
        <v>2.1828703703703663E-2</v>
      </c>
      <c r="V68" s="26">
        <v>12</v>
      </c>
    </row>
    <row r="69" spans="1:22" x14ac:dyDescent="0.2">
      <c r="A69" s="24">
        <v>13</v>
      </c>
      <c r="B69" s="24" t="s">
        <v>97</v>
      </c>
      <c r="C69" s="25" t="s">
        <v>118</v>
      </c>
      <c r="D69" s="26" t="s">
        <v>119</v>
      </c>
      <c r="E69" s="27">
        <v>8</v>
      </c>
      <c r="F69" s="28">
        <v>40</v>
      </c>
      <c r="G69" s="29">
        <v>0</v>
      </c>
      <c r="H69" s="27">
        <v>9</v>
      </c>
      <c r="I69" s="28">
        <v>11</v>
      </c>
      <c r="J69" s="29">
        <v>8</v>
      </c>
      <c r="K69" s="24">
        <v>1</v>
      </c>
      <c r="L69" s="24">
        <v>1</v>
      </c>
      <c r="M69" s="24">
        <v>1</v>
      </c>
      <c r="N69" s="24">
        <v>3</v>
      </c>
      <c r="O69" s="24">
        <v>1</v>
      </c>
      <c r="P69" s="30">
        <f t="shared" si="20"/>
        <v>2.1620370370370401E-2</v>
      </c>
      <c r="Q69" s="31">
        <f t="shared" si="21"/>
        <v>7</v>
      </c>
      <c r="R69" s="32"/>
      <c r="S69" s="33" t="str">
        <f t="shared" si="22"/>
        <v>0:7:0</v>
      </c>
      <c r="T69" s="33" t="str">
        <f t="shared" si="23"/>
        <v>0:0:</v>
      </c>
      <c r="U69" s="34">
        <f t="shared" si="24"/>
        <v>2.6481481481481512E-2</v>
      </c>
      <c r="V69" s="26">
        <v>13</v>
      </c>
    </row>
    <row r="70" spans="1:22" x14ac:dyDescent="0.2">
      <c r="A70" s="24">
        <v>38</v>
      </c>
      <c r="B70" s="24" t="s">
        <v>97</v>
      </c>
      <c r="C70" s="25" t="s">
        <v>107</v>
      </c>
      <c r="D70" s="26" t="s">
        <v>120</v>
      </c>
      <c r="E70" s="27">
        <v>9</v>
      </c>
      <c r="F70" s="28">
        <v>1</v>
      </c>
      <c r="G70" s="29">
        <v>0</v>
      </c>
      <c r="H70" s="27">
        <v>9</v>
      </c>
      <c r="I70" s="28">
        <v>33</v>
      </c>
      <c r="J70" s="29">
        <v>6</v>
      </c>
      <c r="K70" s="24">
        <v>3</v>
      </c>
      <c r="L70" s="24">
        <v>3</v>
      </c>
      <c r="M70" s="24">
        <v>2</v>
      </c>
      <c r="N70" s="24">
        <v>3</v>
      </c>
      <c r="O70" s="24">
        <v>9</v>
      </c>
      <c r="P70" s="30">
        <f t="shared" si="20"/>
        <v>2.2291666666666599E-2</v>
      </c>
      <c r="Q70" s="31">
        <f t="shared" si="21"/>
        <v>20</v>
      </c>
      <c r="R70" s="32">
        <v>85</v>
      </c>
      <c r="S70" s="33" t="str">
        <f t="shared" si="22"/>
        <v>0:20:0</v>
      </c>
      <c r="T70" s="33" t="str">
        <f t="shared" si="23"/>
        <v>0:0:85</v>
      </c>
      <c r="U70" s="34">
        <f t="shared" si="24"/>
        <v>3.5196759259259192E-2</v>
      </c>
      <c r="V70" s="26">
        <v>14</v>
      </c>
    </row>
  </sheetData>
  <mergeCells count="80">
    <mergeCell ref="Q55:Q56"/>
    <mergeCell ref="R55:R56"/>
    <mergeCell ref="U55:U56"/>
    <mergeCell ref="V55:V56"/>
    <mergeCell ref="K55:K56"/>
    <mergeCell ref="L55:L56"/>
    <mergeCell ref="M55:M56"/>
    <mergeCell ref="N55:N56"/>
    <mergeCell ref="O55:O56"/>
    <mergeCell ref="P55:P56"/>
    <mergeCell ref="Q41:Q42"/>
    <mergeCell ref="R41:R42"/>
    <mergeCell ref="U41:U42"/>
    <mergeCell ref="V41:V42"/>
    <mergeCell ref="A55:A56"/>
    <mergeCell ref="B55:B56"/>
    <mergeCell ref="C55:C56"/>
    <mergeCell ref="D55:D56"/>
    <mergeCell ref="E55:G55"/>
    <mergeCell ref="H55:J55"/>
    <mergeCell ref="K41:K42"/>
    <mergeCell ref="L41:L42"/>
    <mergeCell ref="M41:M42"/>
    <mergeCell ref="N41:N42"/>
    <mergeCell ref="O41:O42"/>
    <mergeCell ref="P41:P42"/>
    <mergeCell ref="Q25:Q26"/>
    <mergeCell ref="R25:R26"/>
    <mergeCell ref="U25:U26"/>
    <mergeCell ref="V25:V26"/>
    <mergeCell ref="A41:A42"/>
    <mergeCell ref="B41:B42"/>
    <mergeCell ref="C41:C42"/>
    <mergeCell ref="D41:D42"/>
    <mergeCell ref="E41:G41"/>
    <mergeCell ref="H41:J41"/>
    <mergeCell ref="K25:K26"/>
    <mergeCell ref="L25:L26"/>
    <mergeCell ref="M25:M26"/>
    <mergeCell ref="N25:N26"/>
    <mergeCell ref="O25:O26"/>
    <mergeCell ref="P25:P26"/>
    <mergeCell ref="Q11:Q12"/>
    <mergeCell ref="R11:R12"/>
    <mergeCell ref="U11:U12"/>
    <mergeCell ref="V11:V12"/>
    <mergeCell ref="A25:A26"/>
    <mergeCell ref="B25:B26"/>
    <mergeCell ref="C25:C26"/>
    <mergeCell ref="D25:D26"/>
    <mergeCell ref="E25:G25"/>
    <mergeCell ref="H25:J25"/>
    <mergeCell ref="K11:K12"/>
    <mergeCell ref="L11:L12"/>
    <mergeCell ref="M11:M12"/>
    <mergeCell ref="N11:N12"/>
    <mergeCell ref="O11:O12"/>
    <mergeCell ref="P11:P12"/>
    <mergeCell ref="Q1:Q2"/>
    <mergeCell ref="R1:R2"/>
    <mergeCell ref="U1:U2"/>
    <mergeCell ref="V1:V2"/>
    <mergeCell ref="A11:A12"/>
    <mergeCell ref="B11:B12"/>
    <mergeCell ref="C11:C12"/>
    <mergeCell ref="D11:D12"/>
    <mergeCell ref="E11:G11"/>
    <mergeCell ref="H11:J11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G1"/>
    <mergeCell ref="H1:J1"/>
  </mergeCells>
  <pageMargins left="0.51181102362204722" right="0.51181102362204722" top="0.59055118110236227" bottom="0.59055118110236227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výsledkovka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2021-06-28T13:16:17Z</dcterms:created>
  <dcterms:modified xsi:type="dcterms:W3CDTF">2021-06-28T13:16:57Z</dcterms:modified>
</cp:coreProperties>
</file>