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<sst xmlns="http://schemas.openxmlformats.org/spreadsheetml/2006/main" count="1013" uniqueCount="102">
  <si>
    <t>Mistrovství Ústeckého kraje</t>
  </si>
  <si>
    <t>7.6.2020, Lovosice</t>
  </si>
  <si>
    <t>M</t>
  </si>
  <si>
    <t xml:space="preserve"> - Mimo soutěž</t>
  </si>
  <si>
    <t>st. č.</t>
  </si>
  <si>
    <t>jméno</t>
  </si>
  <si>
    <t>rok nar.</t>
  </si>
  <si>
    <t>oddíl</t>
  </si>
  <si>
    <t>stanoviště (body / zdržení)</t>
  </si>
  <si>
    <t>start</t>
  </si>
  <si>
    <t>cíl</t>
  </si>
  <si>
    <t>čas na trati</t>
  </si>
  <si>
    <t>zdržení</t>
  </si>
  <si>
    <t>výsledný čas</t>
  </si>
  <si>
    <t>trestné minuty</t>
  </si>
  <si>
    <t>konečný výsledek</t>
  </si>
  <si>
    <t>pořadí</t>
  </si>
  <si>
    <t>body</t>
  </si>
  <si>
    <t>VT</t>
  </si>
  <si>
    <t>postup</t>
  </si>
  <si>
    <t>V</t>
  </si>
  <si>
    <t>S</t>
  </si>
  <si>
    <t>Oa</t>
  </si>
  <si>
    <t>Om</t>
  </si>
  <si>
    <t>LL</t>
  </si>
  <si>
    <t>U</t>
  </si>
  <si>
    <t>P</t>
  </si>
  <si>
    <t>TT</t>
  </si>
  <si>
    <t>D</t>
  </si>
  <si>
    <t>KPČ</t>
  </si>
  <si>
    <t>R+D</t>
  </si>
  <si>
    <t xml:space="preserve"> - Rodiče + děti</t>
  </si>
  <si>
    <t>Filip Vokoun</t>
  </si>
  <si>
    <t>TOM Mikulášovice</t>
  </si>
  <si>
    <t>-</t>
  </si>
  <si>
    <t>1.</t>
  </si>
  <si>
    <t>Kryštof Váňa</t>
  </si>
  <si>
    <t>Patrik Kalousek</t>
  </si>
  <si>
    <t>2.</t>
  </si>
  <si>
    <t>Vanesa Vachová</t>
  </si>
  <si>
    <t>TOM VEJŘI Lovosice</t>
  </si>
  <si>
    <t>3.</t>
  </si>
  <si>
    <t>Dora Vejražková</t>
  </si>
  <si>
    <t>4.</t>
  </si>
  <si>
    <t>Patrik Vokoun</t>
  </si>
  <si>
    <t>5.</t>
  </si>
  <si>
    <t>NŽD</t>
  </si>
  <si>
    <t xml:space="preserve"> - Nejmladší žákyně</t>
  </si>
  <si>
    <t>Alice Vejražková</t>
  </si>
  <si>
    <t>II.</t>
  </si>
  <si>
    <t>Ema Žamberská</t>
  </si>
  <si>
    <t>III.</t>
  </si>
  <si>
    <t>Apolena Fojtová</t>
  </si>
  <si>
    <t>Valérie Vachová</t>
  </si>
  <si>
    <t>Lucie Pošvová</t>
  </si>
  <si>
    <t>NŽH</t>
  </si>
  <si>
    <t xml:space="preserve"> - Nejmladší žáci</t>
  </si>
  <si>
    <t>Matěj Vokoun</t>
  </si>
  <si>
    <t>Václav Kubička</t>
  </si>
  <si>
    <t>Adam Fojta</t>
  </si>
  <si>
    <t>MŽD</t>
  </si>
  <si>
    <t xml:space="preserve"> - Mladší žákyně</t>
  </si>
  <si>
    <t>Adéla Trojanová</t>
  </si>
  <si>
    <t>MŽH</t>
  </si>
  <si>
    <t xml:space="preserve"> - Mladší žáci</t>
  </si>
  <si>
    <t>Václav Pechar</t>
  </si>
  <si>
    <t>Jan Havlíček</t>
  </si>
  <si>
    <t>SŽD</t>
  </si>
  <si>
    <t xml:space="preserve"> - Starší žákyně</t>
  </si>
  <si>
    <t>Barbora Trojanová</t>
  </si>
  <si>
    <t>SŽH</t>
  </si>
  <si>
    <t xml:space="preserve"> - Starší žáci</t>
  </si>
  <si>
    <t>Ondřej Fúsek</t>
  </si>
  <si>
    <t>Lukáš Machorek</t>
  </si>
  <si>
    <t>Matěj Pošva</t>
  </si>
  <si>
    <t>MDD</t>
  </si>
  <si>
    <t xml:space="preserve"> - Mladší dorostenky</t>
  </si>
  <si>
    <t>Klára Žamberská</t>
  </si>
  <si>
    <t>MDH</t>
  </si>
  <si>
    <t xml:space="preserve"> - Mladší dorostenci</t>
  </si>
  <si>
    <t>Daniel Kreibich</t>
  </si>
  <si>
    <t>Vojtěch Khestl</t>
  </si>
  <si>
    <t>Radim Krejbich</t>
  </si>
  <si>
    <t>SDD</t>
  </si>
  <si>
    <t xml:space="preserve"> - Starší dorostenky</t>
  </si>
  <si>
    <t>Andrea Fúsková</t>
  </si>
  <si>
    <t>Eliška Šimková</t>
  </si>
  <si>
    <t>SDH</t>
  </si>
  <si>
    <t xml:space="preserve"> - Starší dorostenci</t>
  </si>
  <si>
    <t>ŽA</t>
  </si>
  <si>
    <t xml:space="preserve"> - Ženy – A</t>
  </si>
  <si>
    <t>Karolína Schejbalová</t>
  </si>
  <si>
    <t>MA</t>
  </si>
  <si>
    <t xml:space="preserve"> - Muži – A</t>
  </si>
  <si>
    <t>Petr Kalousek</t>
  </si>
  <si>
    <t>ŽB</t>
  </si>
  <si>
    <t xml:space="preserve"> - Ženy – B</t>
  </si>
  <si>
    <t>Květa Fúsková</t>
  </si>
  <si>
    <t>MB</t>
  </si>
  <si>
    <t xml:space="preserve"> - Muži – B</t>
  </si>
  <si>
    <t>Tomáš Fúsek</t>
  </si>
  <si>
    <t>Vojtěch Šimek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</si>
</sst>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:ss"/>
    <numFmt numFmtId="165" formatCode="0.0"/>
  </numFmts>
  <fonts count="40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i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36">
      <alignment/>
      <protection/>
    </xf>
    <xf numFmtId="0" fontId="0" fillId="0" borderId="0" xfId="36" applyFont="1">
      <alignment/>
      <protection/>
    </xf>
    <xf numFmtId="0" fontId="3" fillId="0" borderId="0" xfId="36" applyFont="1">
      <alignment/>
      <protection/>
    </xf>
    <xf numFmtId="0" fontId="3" fillId="0" borderId="0" xfId="36" applyFont="1" applyAlignment="1">
      <alignment horizontal="left" vertical="center" wrapText="1"/>
      <protection/>
    </xf>
    <xf numFmtId="0" fontId="4" fillId="33" borderId="10" xfId="36" applyFont="1" applyFill="1" applyBorder="1" applyAlignment="1">
      <alignment horizontal="center" wrapText="1"/>
      <protection/>
    </xf>
    <xf numFmtId="0" fontId="4" fillId="33" borderId="10" xfId="36" applyFont="1" applyFill="1" applyBorder="1" applyAlignment="1">
      <alignment horizontal="center"/>
      <protection/>
    </xf>
    <xf numFmtId="0" fontId="0" fillId="0" borderId="10" xfId="36" applyFont="1" applyBorder="1" applyAlignment="1">
      <alignment horizontal="center" wrapText="1"/>
      <protection/>
    </xf>
    <xf numFmtId="0" fontId="0" fillId="0" borderId="10" xfId="36" applyFont="1" applyBorder="1" applyAlignment="1">
      <alignment horizontal="center"/>
      <protection/>
    </xf>
    <xf numFmtId="0" fontId="5" fillId="0" borderId="10" xfId="36" applyFont="1" applyBorder="1" applyAlignment="1">
      <alignment horizontal="center"/>
      <protection/>
    </xf>
    <xf numFmtId="164" fontId="0" fillId="0" borderId="0" xfId="36" applyNumberFormat="1" applyFont="1">
      <alignment/>
      <protection/>
    </xf>
    <xf numFmtId="165" fontId="0" fillId="0" borderId="10" xfId="36" applyNumberFormat="1" applyFont="1" applyBorder="1" applyAlignment="1">
      <alignment horizontal="center" vertical="center" wrapText="1"/>
      <protection/>
    </xf>
    <xf numFmtId="0" fontId="0" fillId="0" borderId="10" xfId="36" applyFont="1" applyBorder="1" applyAlignment="1">
      <alignment horizontal="center" vertical="center" wrapText="1"/>
      <protection/>
    </xf>
    <xf numFmtId="164" fontId="0" fillId="0" borderId="10" xfId="36" applyNumberFormat="1" applyFont="1" applyBorder="1" applyAlignment="1">
      <alignment horizontal="center" vertical="center" wrapText="1"/>
      <protection/>
    </xf>
    <xf numFmtId="164" fontId="0" fillId="0" borderId="10" xfId="36" applyNumberFormat="1" applyFont="1" applyBorder="1" applyAlignment="1">
      <alignment horizontal="center" vertical="center"/>
      <protection/>
    </xf>
    <xf numFmtId="45" fontId="0" fillId="0" borderId="10" xfId="36" applyNumberFormat="1" applyFont="1" applyBorder="1" applyAlignment="1">
      <alignment horizontal="center" vertical="center" wrapText="1"/>
      <protection/>
    </xf>
    <xf numFmtId="0" fontId="0" fillId="0" borderId="10" xfId="36" applyNumberFormat="1" applyFont="1" applyBorder="1" applyAlignment="1">
      <alignment horizontal="center" vertical="center" wrapText="1"/>
      <protection/>
    </xf>
    <xf numFmtId="0" fontId="4" fillId="34" borderId="10" xfId="36" applyFont="1" applyFill="1" applyBorder="1" applyAlignment="1">
      <alignment horizontal="center" vertical="center" wrapText="1"/>
      <protection/>
    </xf>
    <xf numFmtId="0" fontId="0" fillId="0" borderId="10" xfId="36" applyFont="1" applyBorder="1" applyAlignment="1">
      <alignment vertical="center" wrapText="1"/>
      <protection/>
    </xf>
    <xf numFmtId="0" fontId="4" fillId="33" borderId="10" xfId="36" applyFont="1" applyFill="1" applyBorder="1" applyAlignment="1">
      <alignment horizontal="center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0" fontId="4" fillId="33" borderId="10" xfId="36" applyFont="1" applyFill="1" applyBorder="1" applyAlignment="1">
      <alignment horizontal="center" wrapText="1"/>
      <protection/>
    </xf>
    <xf numFmtId="0" fontId="1" fillId="0" borderId="0" xfId="36" applyFont="1" applyBorder="1" applyAlignment="1">
      <alignment horizontal="center" vertical="center"/>
      <protection/>
    </xf>
    <xf numFmtId="0" fontId="2" fillId="0" borderId="0" xfId="36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4"/>
  <sheetViews>
    <sheetView tabSelected="1" zoomScale="80" zoomScaleNormal="80" zoomScalePageLayoutView="0" workbookViewId="0" topLeftCell="A1">
      <selection activeCell="A104" sqref="A104"/>
    </sheetView>
  </sheetViews>
  <sheetFormatPr defaultColWidth="11.57421875" defaultRowHeight="12.75"/>
  <cols>
    <col min="1" max="1" width="7.28125" style="1" customWidth="1"/>
    <col min="2" max="2" width="22.8515625" style="1" customWidth="1"/>
    <col min="3" max="3" width="7.421875" style="1" customWidth="1"/>
    <col min="4" max="4" width="21.8515625" style="1" customWidth="1"/>
    <col min="5" max="16" width="4.57421875" style="1" customWidth="1"/>
    <col min="17" max="23" width="11.421875" style="1" customWidth="1"/>
    <col min="24" max="24" width="8.00390625" style="1" customWidth="1"/>
    <col min="25" max="26" width="6.57421875" style="1" customWidth="1"/>
    <col min="27" max="27" width="11.57421875" style="1" customWidth="1"/>
    <col min="28" max="28" width="4.28125" style="1" customWidth="1"/>
    <col min="29" max="16384" width="11.57421875" style="1" customWidth="1"/>
  </cols>
  <sheetData>
    <row r="1" spans="1:63" ht="19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9.5">
      <c r="A3" s="3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8" customHeight="1">
      <c r="A4" s="3" t="s">
        <v>2</v>
      </c>
      <c r="B4" s="20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2.75" customHeight="1">
      <c r="A5" s="19" t="s">
        <v>4</v>
      </c>
      <c r="B5" s="19" t="s">
        <v>5</v>
      </c>
      <c r="C5" s="19" t="s">
        <v>6</v>
      </c>
      <c r="D5" s="19" t="s">
        <v>7</v>
      </c>
      <c r="E5" s="21" t="s">
        <v>8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19" t="s">
        <v>9</v>
      </c>
      <c r="R5" s="19" t="s">
        <v>10</v>
      </c>
      <c r="S5" s="19" t="s">
        <v>11</v>
      </c>
      <c r="T5" s="19" t="s">
        <v>12</v>
      </c>
      <c r="U5" s="19" t="s">
        <v>13</v>
      </c>
      <c r="V5" s="19" t="s">
        <v>14</v>
      </c>
      <c r="W5" s="19" t="s">
        <v>15</v>
      </c>
      <c r="X5" s="19" t="s">
        <v>16</v>
      </c>
      <c r="Y5" s="19" t="s">
        <v>17</v>
      </c>
      <c r="Z5" s="19" t="s">
        <v>18</v>
      </c>
      <c r="AA5" s="19" t="s">
        <v>19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25.5">
      <c r="A6" s="19"/>
      <c r="B6" s="19"/>
      <c r="C6" s="19" t="s">
        <v>6</v>
      </c>
      <c r="D6" s="19"/>
      <c r="E6" s="5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2</v>
      </c>
      <c r="L6" s="5" t="s">
        <v>26</v>
      </c>
      <c r="M6" s="5" t="s">
        <v>27</v>
      </c>
      <c r="N6" s="5" t="s">
        <v>28</v>
      </c>
      <c r="O6" s="5" t="s">
        <v>29</v>
      </c>
      <c r="P6" s="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28:63" ht="12.75"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28:63" ht="12.75"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8" customHeight="1">
      <c r="A10" s="3" t="s">
        <v>30</v>
      </c>
      <c r="B10" s="20" t="s">
        <v>31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2.75" customHeight="1">
      <c r="A11" s="19" t="s">
        <v>4</v>
      </c>
      <c r="B11" s="19" t="s">
        <v>5</v>
      </c>
      <c r="C11" s="19" t="s">
        <v>6</v>
      </c>
      <c r="D11" s="19" t="s">
        <v>7</v>
      </c>
      <c r="E11" s="21" t="s">
        <v>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9" t="s">
        <v>9</v>
      </c>
      <c r="R11" s="19" t="s">
        <v>10</v>
      </c>
      <c r="S11" s="19" t="s">
        <v>11</v>
      </c>
      <c r="T11" s="19" t="s">
        <v>12</v>
      </c>
      <c r="U11" s="19" t="s">
        <v>13</v>
      </c>
      <c r="V11" s="19" t="s">
        <v>14</v>
      </c>
      <c r="W11" s="19" t="s">
        <v>15</v>
      </c>
      <c r="X11" s="19" t="s">
        <v>16</v>
      </c>
      <c r="Y11" s="19" t="s">
        <v>17</v>
      </c>
      <c r="Z11" s="19" t="s">
        <v>18</v>
      </c>
      <c r="AA11" s="19" t="s">
        <v>19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25.5">
      <c r="A12" s="19"/>
      <c r="B12" s="19"/>
      <c r="C12" s="19" t="s">
        <v>6</v>
      </c>
      <c r="D12" s="19"/>
      <c r="E12" s="5" t="s">
        <v>20</v>
      </c>
      <c r="F12" s="5" t="s">
        <v>21</v>
      </c>
      <c r="G12" s="5" t="s">
        <v>22</v>
      </c>
      <c r="H12" s="5" t="s">
        <v>23</v>
      </c>
      <c r="I12" s="5" t="s">
        <v>24</v>
      </c>
      <c r="J12" s="5" t="s">
        <v>25</v>
      </c>
      <c r="K12" s="5" t="s">
        <v>2</v>
      </c>
      <c r="L12" s="5" t="s">
        <v>26</v>
      </c>
      <c r="M12" s="5" t="s">
        <v>27</v>
      </c>
      <c r="N12" s="5" t="s">
        <v>28</v>
      </c>
      <c r="O12" s="5" t="s">
        <v>29</v>
      </c>
      <c r="P12" s="6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2.75" customHeight="1">
      <c r="A13" s="12">
        <v>16</v>
      </c>
      <c r="B13" s="18" t="s">
        <v>32</v>
      </c>
      <c r="C13" s="12">
        <v>2011</v>
      </c>
      <c r="D13" s="18" t="s">
        <v>33</v>
      </c>
      <c r="E13" s="7" t="s">
        <v>34</v>
      </c>
      <c r="F13" s="7" t="s">
        <v>34</v>
      </c>
      <c r="G13" s="7" t="s">
        <v>34</v>
      </c>
      <c r="H13" s="7">
        <v>0</v>
      </c>
      <c r="I13" s="7">
        <v>0</v>
      </c>
      <c r="J13" s="7">
        <v>0</v>
      </c>
      <c r="K13" s="7" t="s">
        <v>34</v>
      </c>
      <c r="L13" s="7" t="s">
        <v>34</v>
      </c>
      <c r="M13" s="7">
        <v>2</v>
      </c>
      <c r="N13" s="7">
        <v>2</v>
      </c>
      <c r="O13" s="7">
        <v>3</v>
      </c>
      <c r="P13" s="8" t="s">
        <v>34</v>
      </c>
      <c r="Q13" s="14">
        <v>0.0305555555555556</v>
      </c>
      <c r="R13" s="14">
        <v>0.0528009259259259</v>
      </c>
      <c r="S13" s="13">
        <f>R13-Q13</f>
        <v>0.022245370370370297</v>
      </c>
      <c r="T13" s="15">
        <f>TIME(0,0,SUM(E14:P14))</f>
        <v>0</v>
      </c>
      <c r="U13" s="13">
        <f>S13-T13</f>
        <v>0.022245370370370297</v>
      </c>
      <c r="V13" s="16">
        <f>IF(COUNTIF(E13:P13,"=d.")=0,SUM(E13:P13),"d.")</f>
        <v>7</v>
      </c>
      <c r="W13" s="13">
        <f>IF(V13&lt;&gt;"d.",U13+TIME(0,V13,0),"d.")</f>
        <v>0.02710648148148141</v>
      </c>
      <c r="X13" s="17" t="s">
        <v>35</v>
      </c>
      <c r="Y13" s="11" t="s">
        <v>34</v>
      </c>
      <c r="Z13" s="12" t="s">
        <v>34</v>
      </c>
      <c r="AA13" s="12" t="s">
        <v>34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2.75">
      <c r="A14" s="12"/>
      <c r="B14" s="18" t="s">
        <v>36</v>
      </c>
      <c r="C14" s="12">
        <v>2016</v>
      </c>
      <c r="D14" s="18"/>
      <c r="E14" s="9" t="s">
        <v>34</v>
      </c>
      <c r="F14" s="9" t="s">
        <v>34</v>
      </c>
      <c r="G14" s="9" t="s">
        <v>34</v>
      </c>
      <c r="H14" s="9"/>
      <c r="I14" s="9"/>
      <c r="J14" s="9"/>
      <c r="K14" s="9" t="s">
        <v>34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34</v>
      </c>
      <c r="Q14" s="14"/>
      <c r="R14" s="14"/>
      <c r="S14" s="14"/>
      <c r="T14" s="14"/>
      <c r="U14" s="14"/>
      <c r="V14" s="14"/>
      <c r="W14" s="14"/>
      <c r="X14" s="17"/>
      <c r="Y14" s="11"/>
      <c r="Z14" s="11"/>
      <c r="AA14" s="1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2.75" customHeight="1">
      <c r="A15" s="12">
        <v>1</v>
      </c>
      <c r="B15" s="18" t="s">
        <v>37</v>
      </c>
      <c r="C15" s="12">
        <v>2012</v>
      </c>
      <c r="D15" s="18" t="s">
        <v>33</v>
      </c>
      <c r="E15" s="7" t="s">
        <v>34</v>
      </c>
      <c r="F15" s="7" t="s">
        <v>34</v>
      </c>
      <c r="G15" s="7" t="s">
        <v>34</v>
      </c>
      <c r="H15" s="7">
        <v>0</v>
      </c>
      <c r="I15" s="7">
        <v>0</v>
      </c>
      <c r="J15" s="7">
        <v>2</v>
      </c>
      <c r="K15" s="7" t="s">
        <v>34</v>
      </c>
      <c r="L15" s="7" t="s">
        <v>34</v>
      </c>
      <c r="M15" s="7">
        <v>6</v>
      </c>
      <c r="N15" s="7">
        <v>4</v>
      </c>
      <c r="O15" s="7">
        <v>1</v>
      </c>
      <c r="P15" s="8" t="s">
        <v>34</v>
      </c>
      <c r="Q15" s="14">
        <v>0.0348958333333333</v>
      </c>
      <c r="R15" s="14">
        <v>0.0531365740740741</v>
      </c>
      <c r="S15" s="13">
        <f>R15-Q15</f>
        <v>0.0182407407407408</v>
      </c>
      <c r="T15" s="15">
        <f>TIME(0,0,SUM(E16:P16))</f>
        <v>0</v>
      </c>
      <c r="U15" s="13">
        <f>S15-T15</f>
        <v>0.0182407407407408</v>
      </c>
      <c r="V15" s="16">
        <f>IF(COUNTIF(E15:P15,"=d.")=0,SUM(E15:P15),"d.")</f>
        <v>13</v>
      </c>
      <c r="W15" s="13">
        <f>IF(V15&lt;&gt;"d.",U15+TIME(0,V15,0),"d.")</f>
        <v>0.02726851851851858</v>
      </c>
      <c r="X15" s="17" t="s">
        <v>38</v>
      </c>
      <c r="Y15" s="11" t="s">
        <v>34</v>
      </c>
      <c r="Z15" s="12" t="s">
        <v>34</v>
      </c>
      <c r="AA15" s="12" t="s">
        <v>34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2.75">
      <c r="A16" s="12"/>
      <c r="B16" s="18" t="s">
        <v>36</v>
      </c>
      <c r="C16" s="12">
        <v>2016</v>
      </c>
      <c r="D16" s="18"/>
      <c r="E16" s="9" t="s">
        <v>34</v>
      </c>
      <c r="F16" s="9" t="s">
        <v>34</v>
      </c>
      <c r="G16" s="9" t="s">
        <v>34</v>
      </c>
      <c r="H16" s="9"/>
      <c r="I16" s="9"/>
      <c r="J16" s="9"/>
      <c r="K16" s="9" t="s">
        <v>34</v>
      </c>
      <c r="L16" s="9" t="s">
        <v>34</v>
      </c>
      <c r="M16" s="9" t="s">
        <v>34</v>
      </c>
      <c r="N16" s="9" t="s">
        <v>34</v>
      </c>
      <c r="O16" s="9" t="s">
        <v>34</v>
      </c>
      <c r="P16" s="9" t="s">
        <v>34</v>
      </c>
      <c r="Q16" s="14"/>
      <c r="R16" s="14"/>
      <c r="S16" s="14"/>
      <c r="T16" s="14"/>
      <c r="U16" s="14"/>
      <c r="V16" s="14"/>
      <c r="W16" s="14"/>
      <c r="X16" s="17"/>
      <c r="Y16" s="11"/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2.75" customHeight="1">
      <c r="A17" s="12">
        <v>25</v>
      </c>
      <c r="B17" s="18" t="s">
        <v>39</v>
      </c>
      <c r="C17" s="12">
        <v>2014</v>
      </c>
      <c r="D17" s="18" t="s">
        <v>40</v>
      </c>
      <c r="E17" s="7" t="s">
        <v>34</v>
      </c>
      <c r="F17" s="7" t="s">
        <v>34</v>
      </c>
      <c r="G17" s="7" t="s">
        <v>34</v>
      </c>
      <c r="H17" s="7">
        <v>0</v>
      </c>
      <c r="I17" s="7">
        <v>0</v>
      </c>
      <c r="J17" s="7">
        <v>0</v>
      </c>
      <c r="K17" s="7" t="s">
        <v>34</v>
      </c>
      <c r="L17" s="7" t="s">
        <v>34</v>
      </c>
      <c r="M17" s="7">
        <v>3</v>
      </c>
      <c r="N17" s="7">
        <v>1</v>
      </c>
      <c r="O17" s="7">
        <v>3</v>
      </c>
      <c r="P17" s="8" t="s">
        <v>34</v>
      </c>
      <c r="Q17" s="14">
        <v>0.0357638888888889</v>
      </c>
      <c r="R17" s="14">
        <v>0.058946759259259296</v>
      </c>
      <c r="S17" s="13">
        <f>R17-Q17</f>
        <v>0.023182870370370395</v>
      </c>
      <c r="T17" s="15">
        <f>TIME(0,0,SUM(E18:P18))</f>
        <v>0</v>
      </c>
      <c r="U17" s="13">
        <f>S17-T17</f>
        <v>0.023182870370370395</v>
      </c>
      <c r="V17" s="16">
        <f>IF(COUNTIF(E17:P17,"=d.")=0,SUM(E17:P17),"d.")</f>
        <v>7</v>
      </c>
      <c r="W17" s="13">
        <f>IF(V17&lt;&gt;"d.",U17+TIME(0,V17,0),"d.")</f>
        <v>0.028043981481481507</v>
      </c>
      <c r="X17" s="17" t="s">
        <v>41</v>
      </c>
      <c r="Y17" s="11" t="s">
        <v>34</v>
      </c>
      <c r="Z17" s="12" t="s">
        <v>34</v>
      </c>
      <c r="AA17" s="12" t="s">
        <v>34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2.75">
      <c r="A18" s="12"/>
      <c r="B18" s="18" t="s">
        <v>36</v>
      </c>
      <c r="C18" s="12">
        <v>2016</v>
      </c>
      <c r="D18" s="18"/>
      <c r="E18" s="9" t="s">
        <v>34</v>
      </c>
      <c r="F18" s="9" t="s">
        <v>34</v>
      </c>
      <c r="G18" s="9" t="s">
        <v>34</v>
      </c>
      <c r="H18" s="9"/>
      <c r="I18" s="9"/>
      <c r="J18" s="9"/>
      <c r="K18" s="9" t="s">
        <v>34</v>
      </c>
      <c r="L18" s="9" t="s">
        <v>34</v>
      </c>
      <c r="M18" s="9" t="s">
        <v>34</v>
      </c>
      <c r="N18" s="9" t="s">
        <v>34</v>
      </c>
      <c r="O18" s="9" t="s">
        <v>34</v>
      </c>
      <c r="P18" s="9" t="s">
        <v>34</v>
      </c>
      <c r="Q18" s="14"/>
      <c r="R18" s="14"/>
      <c r="S18" s="14"/>
      <c r="T18" s="14"/>
      <c r="U18" s="14"/>
      <c r="V18" s="14"/>
      <c r="W18" s="14"/>
      <c r="X18" s="17"/>
      <c r="Y18" s="11"/>
      <c r="Z18" s="11"/>
      <c r="AA18" s="1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2.75" customHeight="1">
      <c r="A19" s="12">
        <v>4</v>
      </c>
      <c r="B19" s="18" t="s">
        <v>42</v>
      </c>
      <c r="C19" s="12">
        <v>2016</v>
      </c>
      <c r="D19" s="18" t="s">
        <v>33</v>
      </c>
      <c r="E19" s="7" t="s">
        <v>34</v>
      </c>
      <c r="F19" s="7" t="s">
        <v>34</v>
      </c>
      <c r="G19" s="7" t="s">
        <v>34</v>
      </c>
      <c r="H19" s="7">
        <v>0</v>
      </c>
      <c r="I19" s="7">
        <v>0</v>
      </c>
      <c r="J19" s="7">
        <v>0</v>
      </c>
      <c r="K19" s="7" t="s">
        <v>34</v>
      </c>
      <c r="L19" s="7" t="s">
        <v>34</v>
      </c>
      <c r="M19" s="7">
        <v>4</v>
      </c>
      <c r="N19" s="7">
        <v>0</v>
      </c>
      <c r="O19" s="7">
        <v>0</v>
      </c>
      <c r="P19" s="8" t="s">
        <v>34</v>
      </c>
      <c r="Q19" s="14">
        <v>0.0291666666666667</v>
      </c>
      <c r="R19" s="14">
        <v>0.0555555555555556</v>
      </c>
      <c r="S19" s="13">
        <f>R19-Q19</f>
        <v>0.026388888888888903</v>
      </c>
      <c r="T19" s="15">
        <f>TIME(0,0,SUM(E20:P20))</f>
        <v>0</v>
      </c>
      <c r="U19" s="13">
        <f>S19-T19</f>
        <v>0.026388888888888903</v>
      </c>
      <c r="V19" s="16">
        <f>IF(COUNTIF(E19:P19,"=d.")=0,SUM(E19:P19),"d.")</f>
        <v>4</v>
      </c>
      <c r="W19" s="13">
        <f>IF(V19&lt;&gt;"d.",U19+TIME(0,V19,0),"d.")</f>
        <v>0.02916666666666668</v>
      </c>
      <c r="X19" s="17" t="s">
        <v>43</v>
      </c>
      <c r="Y19" s="11" t="s">
        <v>34</v>
      </c>
      <c r="Z19" s="12" t="s">
        <v>34</v>
      </c>
      <c r="AA19" s="12" t="s">
        <v>34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2.75">
      <c r="A20" s="12"/>
      <c r="B20" s="18"/>
      <c r="C20" s="12"/>
      <c r="D20" s="18"/>
      <c r="E20" s="9" t="s">
        <v>34</v>
      </c>
      <c r="F20" s="9" t="s">
        <v>34</v>
      </c>
      <c r="G20" s="9" t="s">
        <v>34</v>
      </c>
      <c r="H20" s="9"/>
      <c r="I20" s="9"/>
      <c r="J20" s="9"/>
      <c r="K20" s="9" t="s">
        <v>34</v>
      </c>
      <c r="L20" s="9" t="s">
        <v>34</v>
      </c>
      <c r="M20" s="9" t="s">
        <v>34</v>
      </c>
      <c r="N20" s="9" t="s">
        <v>34</v>
      </c>
      <c r="O20" s="9" t="s">
        <v>34</v>
      </c>
      <c r="P20" s="9" t="s">
        <v>34</v>
      </c>
      <c r="Q20" s="14"/>
      <c r="R20" s="14"/>
      <c r="S20" s="14"/>
      <c r="T20" s="14"/>
      <c r="U20" s="14"/>
      <c r="V20" s="14"/>
      <c r="W20" s="14"/>
      <c r="X20" s="17"/>
      <c r="Y20" s="11"/>
      <c r="Z20" s="11"/>
      <c r="AA20" s="1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2.75" customHeight="1">
      <c r="A21" s="12">
        <v>27</v>
      </c>
      <c r="B21" s="18" t="s">
        <v>44</v>
      </c>
      <c r="C21" s="12">
        <v>2014</v>
      </c>
      <c r="D21" s="18" t="s">
        <v>33</v>
      </c>
      <c r="E21" s="7" t="s">
        <v>34</v>
      </c>
      <c r="F21" s="7" t="s">
        <v>34</v>
      </c>
      <c r="G21" s="7" t="s">
        <v>34</v>
      </c>
      <c r="H21" s="7">
        <v>0</v>
      </c>
      <c r="I21" s="7">
        <v>0</v>
      </c>
      <c r="J21" s="7">
        <v>0</v>
      </c>
      <c r="K21" s="7" t="s">
        <v>34</v>
      </c>
      <c r="L21" s="7" t="s">
        <v>34</v>
      </c>
      <c r="M21" s="7">
        <v>8</v>
      </c>
      <c r="N21" s="7">
        <v>2</v>
      </c>
      <c r="O21" s="7">
        <v>4</v>
      </c>
      <c r="P21" s="8" t="s">
        <v>34</v>
      </c>
      <c r="Q21" s="14">
        <v>0.0135416666666667</v>
      </c>
      <c r="R21" s="14">
        <v>0.0474884259259259</v>
      </c>
      <c r="S21" s="13">
        <f>R21-Q21</f>
        <v>0.0339467592592592</v>
      </c>
      <c r="T21" s="15">
        <f>TIME(0,0,SUM(E22:P22))</f>
        <v>0.00011574074074074073</v>
      </c>
      <c r="U21" s="13">
        <f>S21-T21</f>
        <v>0.033831018518518455</v>
      </c>
      <c r="V21" s="16">
        <f>IF(COUNTIF(E21:P21,"=d.")=0,SUM(E21:P21),"d.")</f>
        <v>14</v>
      </c>
      <c r="W21" s="13">
        <f>IF(V21&lt;&gt;"d.",U21+TIME(0,V21,0),"d.")</f>
        <v>0.04355324074074068</v>
      </c>
      <c r="X21" s="17" t="s">
        <v>45</v>
      </c>
      <c r="Y21" s="11" t="s">
        <v>34</v>
      </c>
      <c r="Z21" s="12" t="s">
        <v>34</v>
      </c>
      <c r="AA21" s="12" t="s">
        <v>34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2.75">
      <c r="A22" s="12"/>
      <c r="B22" s="18" t="s">
        <v>36</v>
      </c>
      <c r="C22" s="12">
        <v>2016</v>
      </c>
      <c r="D22" s="18"/>
      <c r="E22" s="9" t="s">
        <v>34</v>
      </c>
      <c r="F22" s="9" t="s">
        <v>34</v>
      </c>
      <c r="G22" s="9" t="s">
        <v>34</v>
      </c>
      <c r="H22" s="9"/>
      <c r="I22" s="9">
        <v>10</v>
      </c>
      <c r="J22" s="9"/>
      <c r="K22" s="9" t="s">
        <v>34</v>
      </c>
      <c r="L22" s="9" t="s">
        <v>34</v>
      </c>
      <c r="M22" s="9" t="s">
        <v>34</v>
      </c>
      <c r="N22" s="9" t="s">
        <v>34</v>
      </c>
      <c r="O22" s="9" t="s">
        <v>34</v>
      </c>
      <c r="P22" s="9" t="s">
        <v>34</v>
      </c>
      <c r="Q22" s="14"/>
      <c r="R22" s="14"/>
      <c r="S22" s="14"/>
      <c r="T22" s="14"/>
      <c r="U22" s="14"/>
      <c r="V22" s="14"/>
      <c r="W22" s="14"/>
      <c r="X22" s="17"/>
      <c r="Y22" s="11"/>
      <c r="Z22" s="11"/>
      <c r="AA22" s="11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28:63" ht="12.75"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28:63" ht="12.75"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8" customHeight="1">
      <c r="A26" s="4" t="s">
        <v>46</v>
      </c>
      <c r="B26" s="20" t="s">
        <v>47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2.75" customHeight="1">
      <c r="A27" s="19" t="s">
        <v>4</v>
      </c>
      <c r="B27" s="19" t="s">
        <v>5</v>
      </c>
      <c r="C27" s="19" t="s">
        <v>6</v>
      </c>
      <c r="D27" s="19" t="s">
        <v>7</v>
      </c>
      <c r="E27" s="21" t="s">
        <v>8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9" t="s">
        <v>9</v>
      </c>
      <c r="R27" s="19" t="s">
        <v>10</v>
      </c>
      <c r="S27" s="19" t="s">
        <v>11</v>
      </c>
      <c r="T27" s="19" t="s">
        <v>12</v>
      </c>
      <c r="U27" s="19" t="s">
        <v>13</v>
      </c>
      <c r="V27" s="19" t="s">
        <v>14</v>
      </c>
      <c r="W27" s="19" t="s">
        <v>15</v>
      </c>
      <c r="X27" s="19" t="s">
        <v>16</v>
      </c>
      <c r="Y27" s="19" t="s">
        <v>17</v>
      </c>
      <c r="Z27" s="19" t="s">
        <v>18</v>
      </c>
      <c r="AA27" s="19" t="s">
        <v>19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25.5">
      <c r="A28" s="19"/>
      <c r="B28" s="19"/>
      <c r="C28" s="19" t="s">
        <v>6</v>
      </c>
      <c r="D28" s="19"/>
      <c r="E28" s="5" t="s">
        <v>20</v>
      </c>
      <c r="F28" s="5" t="s">
        <v>21</v>
      </c>
      <c r="G28" s="5" t="s">
        <v>22</v>
      </c>
      <c r="H28" s="5" t="s">
        <v>23</v>
      </c>
      <c r="I28" s="5" t="s">
        <v>24</v>
      </c>
      <c r="J28" s="5" t="s">
        <v>25</v>
      </c>
      <c r="K28" s="5" t="s">
        <v>2</v>
      </c>
      <c r="L28" s="5" t="s">
        <v>26</v>
      </c>
      <c r="M28" s="5" t="s">
        <v>27</v>
      </c>
      <c r="N28" s="5" t="s">
        <v>28</v>
      </c>
      <c r="O28" s="5" t="s">
        <v>29</v>
      </c>
      <c r="P28" s="6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2.75" customHeight="1">
      <c r="A29" s="12">
        <v>21</v>
      </c>
      <c r="B29" s="18" t="s">
        <v>48</v>
      </c>
      <c r="C29" s="12">
        <v>2012</v>
      </c>
      <c r="D29" s="18" t="s">
        <v>33</v>
      </c>
      <c r="E29" s="7" t="s">
        <v>34</v>
      </c>
      <c r="F29" s="7" t="s">
        <v>34</v>
      </c>
      <c r="G29" s="7" t="s">
        <v>34</v>
      </c>
      <c r="H29" s="7">
        <v>0</v>
      </c>
      <c r="I29" s="7">
        <v>0</v>
      </c>
      <c r="J29" s="7">
        <v>0</v>
      </c>
      <c r="K29" s="7" t="s">
        <v>34</v>
      </c>
      <c r="L29" s="7" t="s">
        <v>34</v>
      </c>
      <c r="M29" s="7">
        <v>1</v>
      </c>
      <c r="N29" s="7">
        <v>0</v>
      </c>
      <c r="O29" s="7">
        <v>0</v>
      </c>
      <c r="P29" s="8" t="s">
        <v>34</v>
      </c>
      <c r="Q29" s="14">
        <v>0.0208333333333333</v>
      </c>
      <c r="R29" s="14">
        <v>0.0417592592592593</v>
      </c>
      <c r="S29" s="13">
        <f>R29-Q29</f>
        <v>0.020925925925926</v>
      </c>
      <c r="T29" s="15">
        <f>TIME(0,0,SUM(E30:P30))</f>
        <v>0</v>
      </c>
      <c r="U29" s="13">
        <f>S29-T29</f>
        <v>0.020925925925926</v>
      </c>
      <c r="V29" s="16">
        <f>IF(COUNTIF(E29:P29,"=d.")=0,SUM(E29:P29),"d.")</f>
        <v>1</v>
      </c>
      <c r="W29" s="13">
        <f>IF(V29&lt;&gt;"d.",U29+TIME(0,V29,0),"d.")</f>
        <v>0.021620370370370446</v>
      </c>
      <c r="X29" s="17" t="s">
        <v>35</v>
      </c>
      <c r="Y29" s="11">
        <f>ROUND(MAX(1*100*(2-W29/$W$29),0),1)</f>
        <v>100</v>
      </c>
      <c r="Z29" s="11" t="s">
        <v>49</v>
      </c>
      <c r="AA29" s="12"/>
      <c r="AB29" s="10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2.75">
      <c r="A30" s="12"/>
      <c r="B30" s="18"/>
      <c r="C30" s="12"/>
      <c r="D30" s="18"/>
      <c r="E30" s="9" t="s">
        <v>34</v>
      </c>
      <c r="F30" s="9" t="s">
        <v>34</v>
      </c>
      <c r="G30" s="9" t="s">
        <v>34</v>
      </c>
      <c r="H30" s="9"/>
      <c r="I30" s="9"/>
      <c r="J30" s="9"/>
      <c r="K30" s="9" t="s">
        <v>34</v>
      </c>
      <c r="L30" s="9" t="s">
        <v>34</v>
      </c>
      <c r="M30" s="9" t="s">
        <v>34</v>
      </c>
      <c r="N30" s="9" t="s">
        <v>34</v>
      </c>
      <c r="O30" s="9" t="s">
        <v>34</v>
      </c>
      <c r="P30" s="9" t="s">
        <v>34</v>
      </c>
      <c r="Q30" s="14"/>
      <c r="R30" s="14"/>
      <c r="S30" s="14"/>
      <c r="T30" s="14"/>
      <c r="U30" s="14"/>
      <c r="V30" s="14"/>
      <c r="W30" s="14"/>
      <c r="X30" s="17"/>
      <c r="Y30" s="11"/>
      <c r="Z30" s="11"/>
      <c r="AA30" s="1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2.75" customHeight="1">
      <c r="A31" s="12">
        <v>31</v>
      </c>
      <c r="B31" s="18" t="s">
        <v>50</v>
      </c>
      <c r="C31" s="12">
        <v>2011</v>
      </c>
      <c r="D31" s="18" t="s">
        <v>40</v>
      </c>
      <c r="E31" s="7" t="s">
        <v>34</v>
      </c>
      <c r="F31" s="7" t="s">
        <v>34</v>
      </c>
      <c r="G31" s="7" t="s">
        <v>34</v>
      </c>
      <c r="H31" s="7">
        <v>0</v>
      </c>
      <c r="I31" s="7">
        <v>0</v>
      </c>
      <c r="J31" s="7">
        <v>0</v>
      </c>
      <c r="K31" s="7" t="s">
        <v>34</v>
      </c>
      <c r="L31" s="7" t="s">
        <v>34</v>
      </c>
      <c r="M31" s="7">
        <v>1</v>
      </c>
      <c r="N31" s="7">
        <v>3</v>
      </c>
      <c r="O31" s="7">
        <v>7</v>
      </c>
      <c r="P31" s="8" t="s">
        <v>34</v>
      </c>
      <c r="Q31" s="14">
        <v>0.0319444444444444</v>
      </c>
      <c r="R31" s="14">
        <v>0.0513078703703704</v>
      </c>
      <c r="S31" s="13">
        <f>R31-Q31</f>
        <v>0.019363425925926</v>
      </c>
      <c r="T31" s="15">
        <f>TIME(0,0,SUM(E32:P32))</f>
        <v>0</v>
      </c>
      <c r="U31" s="13">
        <f>S31-T31</f>
        <v>0.019363425925926</v>
      </c>
      <c r="V31" s="16">
        <f>IF(COUNTIF(E31:P31,"=d.")=0,SUM(E31:P31),"d.")</f>
        <v>11</v>
      </c>
      <c r="W31" s="13">
        <f>IF(V31&lt;&gt;"d.",U31+TIME(0,V31,0),"d.")</f>
        <v>0.02700231481481489</v>
      </c>
      <c r="X31" s="17" t="s">
        <v>38</v>
      </c>
      <c r="Y31" s="11">
        <f>ROUND(MAX(1*100*(2-W31/$W$29),0),1)</f>
        <v>75.1</v>
      </c>
      <c r="Z31" s="11" t="s">
        <v>51</v>
      </c>
      <c r="AA31" s="1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2.75">
      <c r="A32" s="12"/>
      <c r="B32" s="18"/>
      <c r="C32" s="12"/>
      <c r="D32" s="18"/>
      <c r="E32" s="9" t="s">
        <v>34</v>
      </c>
      <c r="F32" s="9" t="s">
        <v>34</v>
      </c>
      <c r="G32" s="9" t="s">
        <v>34</v>
      </c>
      <c r="H32" s="9"/>
      <c r="I32" s="9"/>
      <c r="J32" s="9"/>
      <c r="K32" s="9" t="s">
        <v>34</v>
      </c>
      <c r="L32" s="9" t="s">
        <v>34</v>
      </c>
      <c r="M32" s="9" t="s">
        <v>34</v>
      </c>
      <c r="N32" s="9" t="s">
        <v>34</v>
      </c>
      <c r="O32" s="9" t="s">
        <v>34</v>
      </c>
      <c r="P32" s="9" t="s">
        <v>34</v>
      </c>
      <c r="Q32" s="14"/>
      <c r="R32" s="14"/>
      <c r="S32" s="14"/>
      <c r="T32" s="14"/>
      <c r="U32" s="14"/>
      <c r="V32" s="14"/>
      <c r="W32" s="14"/>
      <c r="X32" s="17"/>
      <c r="Y32" s="11"/>
      <c r="Z32" s="11"/>
      <c r="AA32" s="11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2.75" customHeight="1">
      <c r="A33" s="12">
        <v>33</v>
      </c>
      <c r="B33" s="18" t="s">
        <v>52</v>
      </c>
      <c r="C33" s="12">
        <v>2012</v>
      </c>
      <c r="D33" s="18" t="s">
        <v>33</v>
      </c>
      <c r="E33" s="7" t="s">
        <v>34</v>
      </c>
      <c r="F33" s="7" t="s">
        <v>34</v>
      </c>
      <c r="G33" s="7" t="s">
        <v>34</v>
      </c>
      <c r="H33" s="7">
        <v>0</v>
      </c>
      <c r="I33" s="7">
        <v>0</v>
      </c>
      <c r="J33" s="7">
        <v>2</v>
      </c>
      <c r="K33" s="7" t="s">
        <v>34</v>
      </c>
      <c r="L33" s="7" t="s">
        <v>34</v>
      </c>
      <c r="M33" s="7">
        <v>4</v>
      </c>
      <c r="N33" s="7">
        <v>3</v>
      </c>
      <c r="O33" s="7">
        <v>3</v>
      </c>
      <c r="P33" s="8" t="s">
        <v>34</v>
      </c>
      <c r="Q33" s="14">
        <v>0.0336805555555556</v>
      </c>
      <c r="R33" s="14">
        <v>0.0546064814814815</v>
      </c>
      <c r="S33" s="13">
        <f>R33-Q33</f>
        <v>0.020925925925925896</v>
      </c>
      <c r="T33" s="15">
        <f>TIME(0,0,SUM(E34:P34))</f>
        <v>0</v>
      </c>
      <c r="U33" s="13">
        <f>S33-T33</f>
        <v>0.020925925925925896</v>
      </c>
      <c r="V33" s="16">
        <f>IF(COUNTIF(E33:P33,"=d.")=0,SUM(E33:P33),"d.")</f>
        <v>12</v>
      </c>
      <c r="W33" s="13">
        <f>IF(V33&lt;&gt;"d.",U33+TIME(0,V33,0),"d.")</f>
        <v>0.029259259259259228</v>
      </c>
      <c r="X33" s="17" t="s">
        <v>41</v>
      </c>
      <c r="Y33" s="11">
        <f>ROUND(MAX(1*100*(2-W33/$W$29),0),1)</f>
        <v>64.7</v>
      </c>
      <c r="Z33" s="11" t="s">
        <v>34</v>
      </c>
      <c r="AA33" s="1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2.75">
      <c r="A34" s="12"/>
      <c r="B34" s="18"/>
      <c r="C34" s="12"/>
      <c r="D34" s="18"/>
      <c r="E34" s="9" t="s">
        <v>34</v>
      </c>
      <c r="F34" s="9" t="s">
        <v>34</v>
      </c>
      <c r="G34" s="9" t="s">
        <v>34</v>
      </c>
      <c r="H34" s="9"/>
      <c r="I34" s="9"/>
      <c r="J34" s="9"/>
      <c r="K34" s="9" t="s">
        <v>34</v>
      </c>
      <c r="L34" s="9" t="s">
        <v>34</v>
      </c>
      <c r="M34" s="9" t="s">
        <v>34</v>
      </c>
      <c r="N34" s="9" t="s">
        <v>34</v>
      </c>
      <c r="O34" s="9" t="s">
        <v>34</v>
      </c>
      <c r="P34" s="9" t="s">
        <v>34</v>
      </c>
      <c r="Q34" s="14"/>
      <c r="R34" s="14"/>
      <c r="S34" s="14"/>
      <c r="T34" s="14"/>
      <c r="U34" s="14"/>
      <c r="V34" s="14"/>
      <c r="W34" s="14"/>
      <c r="X34" s="17"/>
      <c r="Y34" s="11"/>
      <c r="Z34" s="11"/>
      <c r="AA34" s="11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2.75" customHeight="1">
      <c r="A35" s="12">
        <v>7</v>
      </c>
      <c r="B35" s="18" t="s">
        <v>53</v>
      </c>
      <c r="C35" s="12">
        <v>2011</v>
      </c>
      <c r="D35" s="18" t="s">
        <v>40</v>
      </c>
      <c r="E35" s="7" t="s">
        <v>34</v>
      </c>
      <c r="F35" s="7" t="s">
        <v>34</v>
      </c>
      <c r="G35" s="7" t="s">
        <v>34</v>
      </c>
      <c r="H35" s="7">
        <v>0</v>
      </c>
      <c r="I35" s="7">
        <v>0</v>
      </c>
      <c r="J35" s="7">
        <v>0</v>
      </c>
      <c r="K35" s="7" t="s">
        <v>34</v>
      </c>
      <c r="L35" s="7" t="s">
        <v>34</v>
      </c>
      <c r="M35" s="7">
        <v>7</v>
      </c>
      <c r="N35" s="7">
        <v>4</v>
      </c>
      <c r="O35" s="7">
        <v>4</v>
      </c>
      <c r="P35" s="8" t="s">
        <v>34</v>
      </c>
      <c r="Q35" s="14">
        <v>0.00625</v>
      </c>
      <c r="R35" s="14">
        <v>0.0286689814814815</v>
      </c>
      <c r="S35" s="13">
        <f>R35-Q35</f>
        <v>0.022418981481481498</v>
      </c>
      <c r="T35" s="15">
        <f>TIME(0,0,SUM(E36:P36))</f>
        <v>0</v>
      </c>
      <c r="U35" s="13">
        <f>S35-T35</f>
        <v>0.022418981481481498</v>
      </c>
      <c r="V35" s="16">
        <f>IF(COUNTIF(E35:P35,"=d.")=0,SUM(E35:P35),"d.")</f>
        <v>15</v>
      </c>
      <c r="W35" s="13">
        <f>IF(V35&lt;&gt;"d.",U35+TIME(0,V35,0),"d.")</f>
        <v>0.03283564814814816</v>
      </c>
      <c r="X35" s="17" t="s">
        <v>43</v>
      </c>
      <c r="Y35" s="11">
        <f>ROUND(MAX(1*100*(2-W35/$W$29),0),1)</f>
        <v>48.1</v>
      </c>
      <c r="Z35" s="11" t="s">
        <v>34</v>
      </c>
      <c r="AA35" s="11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2.75">
      <c r="A36" s="12"/>
      <c r="B36" s="18"/>
      <c r="C36" s="12"/>
      <c r="D36" s="18"/>
      <c r="E36" s="9" t="s">
        <v>34</v>
      </c>
      <c r="F36" s="9" t="s">
        <v>34</v>
      </c>
      <c r="G36" s="9" t="s">
        <v>34</v>
      </c>
      <c r="H36" s="9"/>
      <c r="I36" s="9"/>
      <c r="J36" s="9"/>
      <c r="K36" s="9" t="s">
        <v>34</v>
      </c>
      <c r="L36" s="9" t="s">
        <v>34</v>
      </c>
      <c r="M36" s="9" t="s">
        <v>34</v>
      </c>
      <c r="N36" s="9" t="s">
        <v>34</v>
      </c>
      <c r="O36" s="9" t="s">
        <v>34</v>
      </c>
      <c r="P36" s="9" t="s">
        <v>34</v>
      </c>
      <c r="Q36" s="14"/>
      <c r="R36" s="14"/>
      <c r="S36" s="14"/>
      <c r="T36" s="14"/>
      <c r="U36" s="14"/>
      <c r="V36" s="14"/>
      <c r="W36" s="14"/>
      <c r="X36" s="17"/>
      <c r="Y36" s="11"/>
      <c r="Z36" s="11"/>
      <c r="AA36" s="1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2.75" customHeight="1">
      <c r="A37" s="12">
        <v>13</v>
      </c>
      <c r="B37" s="18" t="s">
        <v>54</v>
      </c>
      <c r="C37" s="12">
        <v>2013</v>
      </c>
      <c r="D37" s="18" t="s">
        <v>40</v>
      </c>
      <c r="E37" s="7" t="s">
        <v>34</v>
      </c>
      <c r="F37" s="7" t="s">
        <v>34</v>
      </c>
      <c r="G37" s="7" t="s">
        <v>34</v>
      </c>
      <c r="H37" s="7">
        <v>0</v>
      </c>
      <c r="I37" s="7">
        <v>0</v>
      </c>
      <c r="J37" s="7">
        <v>0</v>
      </c>
      <c r="K37" s="7" t="s">
        <v>34</v>
      </c>
      <c r="L37" s="7" t="s">
        <v>34</v>
      </c>
      <c r="M37" s="7">
        <v>2</v>
      </c>
      <c r="N37" s="7">
        <v>0</v>
      </c>
      <c r="O37" s="7">
        <v>0</v>
      </c>
      <c r="P37" s="8" t="s">
        <v>34</v>
      </c>
      <c r="Q37" s="14">
        <v>0.0125</v>
      </c>
      <c r="R37" s="14">
        <v>0.0472222222222222</v>
      </c>
      <c r="S37" s="13">
        <f>R37-Q37</f>
        <v>0.034722222222222196</v>
      </c>
      <c r="T37" s="15">
        <f>TIME(0,0,SUM(E38:P38))</f>
        <v>0</v>
      </c>
      <c r="U37" s="13">
        <f>S37-T37</f>
        <v>0.034722222222222196</v>
      </c>
      <c r="V37" s="16">
        <f>IF(COUNTIF(E37:P37,"=d.")=0,SUM(E37:P37),"d.")</f>
        <v>2</v>
      </c>
      <c r="W37" s="13">
        <f>IF(V37&lt;&gt;"d.",U37+TIME(0,V37,0),"d.")</f>
        <v>0.03611111111111109</v>
      </c>
      <c r="X37" s="17" t="s">
        <v>45</v>
      </c>
      <c r="Y37" s="11">
        <f>ROUND(MAX(1*100*(2-W37/$W$29),0),1)</f>
        <v>33</v>
      </c>
      <c r="Z37" s="11" t="s">
        <v>34</v>
      </c>
      <c r="AA37" s="11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2.75">
      <c r="A38" s="12"/>
      <c r="B38" s="18"/>
      <c r="C38" s="12"/>
      <c r="D38" s="18"/>
      <c r="E38" s="9" t="s">
        <v>34</v>
      </c>
      <c r="F38" s="9" t="s">
        <v>34</v>
      </c>
      <c r="G38" s="9" t="s">
        <v>34</v>
      </c>
      <c r="H38" s="9"/>
      <c r="I38" s="9"/>
      <c r="J38" s="9"/>
      <c r="K38" s="9" t="s">
        <v>34</v>
      </c>
      <c r="L38" s="9" t="s">
        <v>34</v>
      </c>
      <c r="M38" s="9" t="s">
        <v>34</v>
      </c>
      <c r="N38" s="9" t="s">
        <v>34</v>
      </c>
      <c r="O38" s="9" t="s">
        <v>34</v>
      </c>
      <c r="P38" s="9" t="s">
        <v>34</v>
      </c>
      <c r="Q38" s="14"/>
      <c r="R38" s="14"/>
      <c r="S38" s="14"/>
      <c r="T38" s="14"/>
      <c r="U38" s="14"/>
      <c r="V38" s="14"/>
      <c r="W38" s="14"/>
      <c r="X38" s="17"/>
      <c r="Y38" s="11"/>
      <c r="Z38" s="11"/>
      <c r="AA38" s="11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8" customHeight="1">
      <c r="A42" s="4" t="s">
        <v>55</v>
      </c>
      <c r="B42" s="20" t="s">
        <v>56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2.75" customHeight="1">
      <c r="A43" s="19" t="s">
        <v>4</v>
      </c>
      <c r="B43" s="19" t="s">
        <v>5</v>
      </c>
      <c r="C43" s="19" t="s">
        <v>6</v>
      </c>
      <c r="D43" s="19" t="s">
        <v>7</v>
      </c>
      <c r="E43" s="21" t="s">
        <v>8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9" t="s">
        <v>9</v>
      </c>
      <c r="R43" s="19" t="s">
        <v>10</v>
      </c>
      <c r="S43" s="19" t="s">
        <v>11</v>
      </c>
      <c r="T43" s="19" t="s">
        <v>12</v>
      </c>
      <c r="U43" s="19" t="s">
        <v>13</v>
      </c>
      <c r="V43" s="19" t="s">
        <v>14</v>
      </c>
      <c r="W43" s="19" t="s">
        <v>15</v>
      </c>
      <c r="X43" s="19" t="s">
        <v>16</v>
      </c>
      <c r="Y43" s="19" t="s">
        <v>17</v>
      </c>
      <c r="Z43" s="19" t="s">
        <v>18</v>
      </c>
      <c r="AA43" s="19" t="s">
        <v>19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25.5">
      <c r="A44" s="19"/>
      <c r="B44" s="19"/>
      <c r="C44" s="19" t="s">
        <v>6</v>
      </c>
      <c r="D44" s="19"/>
      <c r="E44" s="5" t="s">
        <v>20</v>
      </c>
      <c r="F44" s="5" t="s">
        <v>21</v>
      </c>
      <c r="G44" s="5" t="s">
        <v>22</v>
      </c>
      <c r="H44" s="5" t="s">
        <v>23</v>
      </c>
      <c r="I44" s="5" t="s">
        <v>24</v>
      </c>
      <c r="J44" s="5" t="s">
        <v>25</v>
      </c>
      <c r="K44" s="5" t="s">
        <v>2</v>
      </c>
      <c r="L44" s="5" t="s">
        <v>26</v>
      </c>
      <c r="M44" s="5" t="s">
        <v>27</v>
      </c>
      <c r="N44" s="5" t="s">
        <v>28</v>
      </c>
      <c r="O44" s="5" t="s">
        <v>29</v>
      </c>
      <c r="P44" s="6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2.75" customHeight="1">
      <c r="A45" s="12">
        <v>10</v>
      </c>
      <c r="B45" s="18" t="s">
        <v>57</v>
      </c>
      <c r="C45" s="12">
        <v>2012</v>
      </c>
      <c r="D45" s="18" t="s">
        <v>33</v>
      </c>
      <c r="E45" s="7" t="s">
        <v>34</v>
      </c>
      <c r="F45" s="7" t="s">
        <v>34</v>
      </c>
      <c r="G45" s="7" t="s">
        <v>34</v>
      </c>
      <c r="H45" s="7">
        <v>0</v>
      </c>
      <c r="I45" s="7">
        <v>0</v>
      </c>
      <c r="J45" s="7">
        <v>0</v>
      </c>
      <c r="K45" s="7" t="s">
        <v>34</v>
      </c>
      <c r="L45" s="7" t="s">
        <v>34</v>
      </c>
      <c r="M45" s="7">
        <v>3</v>
      </c>
      <c r="N45" s="7">
        <v>2</v>
      </c>
      <c r="O45" s="7">
        <v>0</v>
      </c>
      <c r="P45" s="8" t="s">
        <v>34</v>
      </c>
      <c r="Q45" s="14">
        <v>0.009375</v>
      </c>
      <c r="R45" s="14">
        <v>0.029525462962963003</v>
      </c>
      <c r="S45" s="13">
        <f>R45-Q45</f>
        <v>0.020150462962963002</v>
      </c>
      <c r="T45" s="15">
        <f>TIME(0,0,SUM(E46:P46))</f>
        <v>0</v>
      </c>
      <c r="U45" s="13">
        <f>S45-T45</f>
        <v>0.020150462962963002</v>
      </c>
      <c r="V45" s="16">
        <f>IF(COUNTIF(E45:P45,"=d.")=0,SUM(E45:P45),"d.")</f>
        <v>5</v>
      </c>
      <c r="W45" s="13">
        <f>IF(V45&lt;&gt;"d.",U45+TIME(0,V45,0),"d.")</f>
        <v>0.023622685185185226</v>
      </c>
      <c r="X45" s="17" t="s">
        <v>35</v>
      </c>
      <c r="Y45" s="11">
        <f>ROUND(MAX(1*100*(2-W45/$W$45),0),1)</f>
        <v>100</v>
      </c>
      <c r="Z45" s="12" t="s">
        <v>51</v>
      </c>
      <c r="AA45" s="1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2.75">
      <c r="A46" s="12"/>
      <c r="B46" s="18"/>
      <c r="C46" s="12"/>
      <c r="D46" s="18"/>
      <c r="E46" s="9" t="s">
        <v>34</v>
      </c>
      <c r="F46" s="9" t="s">
        <v>34</v>
      </c>
      <c r="G46" s="9" t="s">
        <v>34</v>
      </c>
      <c r="H46" s="9"/>
      <c r="I46" s="9"/>
      <c r="J46" s="9"/>
      <c r="K46" s="9" t="s">
        <v>34</v>
      </c>
      <c r="L46" s="9" t="s">
        <v>34</v>
      </c>
      <c r="M46" s="9" t="s">
        <v>34</v>
      </c>
      <c r="N46" s="9" t="s">
        <v>34</v>
      </c>
      <c r="O46" s="9" t="s">
        <v>34</v>
      </c>
      <c r="P46" s="9" t="s">
        <v>34</v>
      </c>
      <c r="Q46" s="14"/>
      <c r="R46" s="14"/>
      <c r="S46" s="14"/>
      <c r="T46" s="14"/>
      <c r="U46" s="14"/>
      <c r="V46" s="14"/>
      <c r="W46" s="14"/>
      <c r="X46" s="17"/>
      <c r="Y46" s="11"/>
      <c r="Z46" s="11"/>
      <c r="AA46" s="11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2.75" customHeight="1">
      <c r="A47" s="12">
        <v>29</v>
      </c>
      <c r="B47" s="18" t="s">
        <v>58</v>
      </c>
      <c r="C47" s="12">
        <v>2011</v>
      </c>
      <c r="D47" s="18" t="s">
        <v>33</v>
      </c>
      <c r="E47" s="7" t="s">
        <v>34</v>
      </c>
      <c r="F47" s="7" t="s">
        <v>34</v>
      </c>
      <c r="G47" s="7" t="s">
        <v>34</v>
      </c>
      <c r="H47" s="7">
        <v>0</v>
      </c>
      <c r="I47" s="7">
        <v>0</v>
      </c>
      <c r="J47" s="7">
        <v>0</v>
      </c>
      <c r="K47" s="7" t="s">
        <v>34</v>
      </c>
      <c r="L47" s="7" t="s">
        <v>34</v>
      </c>
      <c r="M47" s="7">
        <v>1</v>
      </c>
      <c r="N47" s="7">
        <v>3</v>
      </c>
      <c r="O47" s="7">
        <v>1</v>
      </c>
      <c r="P47" s="8" t="s">
        <v>34</v>
      </c>
      <c r="Q47" s="14">
        <v>0.0291666666666667</v>
      </c>
      <c r="R47" s="14">
        <v>0.0510416666666667</v>
      </c>
      <c r="S47" s="13">
        <f>R47-Q47</f>
        <v>0.021875000000000002</v>
      </c>
      <c r="T47" s="15">
        <f>TIME(0,0,SUM(E48:P48))</f>
        <v>0</v>
      </c>
      <c r="U47" s="13">
        <f>S47-T47</f>
        <v>0.021875000000000002</v>
      </c>
      <c r="V47" s="16">
        <f>IF(COUNTIF(E47:P47,"=d.")=0,SUM(E47:P47),"d.")</f>
        <v>5</v>
      </c>
      <c r="W47" s="13">
        <f>IF(V47&lt;&gt;"d.",U47+TIME(0,V47,0),"d.")</f>
        <v>0.025347222222222222</v>
      </c>
      <c r="X47" s="17" t="s">
        <v>38</v>
      </c>
      <c r="Y47" s="11">
        <f>ROUND(MAX(1*100*(2-W47/$W$45),0),1)</f>
        <v>92.7</v>
      </c>
      <c r="Z47" s="12" t="s">
        <v>51</v>
      </c>
      <c r="AA47" s="1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2.75">
      <c r="A48" s="12"/>
      <c r="B48" s="18"/>
      <c r="C48" s="12"/>
      <c r="D48" s="18"/>
      <c r="E48" s="9" t="s">
        <v>34</v>
      </c>
      <c r="F48" s="9" t="s">
        <v>34</v>
      </c>
      <c r="G48" s="9" t="s">
        <v>34</v>
      </c>
      <c r="H48" s="9"/>
      <c r="I48" s="9"/>
      <c r="J48" s="9"/>
      <c r="K48" s="9" t="s">
        <v>34</v>
      </c>
      <c r="L48" s="9" t="s">
        <v>34</v>
      </c>
      <c r="M48" s="9" t="s">
        <v>34</v>
      </c>
      <c r="N48" s="9" t="s">
        <v>34</v>
      </c>
      <c r="O48" s="9" t="s">
        <v>34</v>
      </c>
      <c r="P48" s="9" t="s">
        <v>34</v>
      </c>
      <c r="Q48" s="14"/>
      <c r="R48" s="14"/>
      <c r="S48" s="14"/>
      <c r="T48" s="14"/>
      <c r="U48" s="14"/>
      <c r="V48" s="14"/>
      <c r="W48" s="14"/>
      <c r="X48" s="17"/>
      <c r="Y48" s="11"/>
      <c r="Z48" s="11"/>
      <c r="AA48" s="1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2.75" customHeight="1">
      <c r="A49" s="12">
        <v>32</v>
      </c>
      <c r="B49" s="18" t="s">
        <v>59</v>
      </c>
      <c r="C49" s="12">
        <v>2012</v>
      </c>
      <c r="D49" s="18" t="s">
        <v>33</v>
      </c>
      <c r="E49" s="7" t="s">
        <v>34</v>
      </c>
      <c r="F49" s="7" t="s">
        <v>34</v>
      </c>
      <c r="G49" s="7" t="s">
        <v>34</v>
      </c>
      <c r="H49" s="7">
        <v>0</v>
      </c>
      <c r="I49" s="7">
        <v>0</v>
      </c>
      <c r="J49" s="7">
        <v>0</v>
      </c>
      <c r="K49" s="7" t="s">
        <v>34</v>
      </c>
      <c r="L49" s="7" t="s">
        <v>34</v>
      </c>
      <c r="M49" s="7">
        <v>6</v>
      </c>
      <c r="N49" s="7">
        <v>5</v>
      </c>
      <c r="O49" s="7">
        <v>1</v>
      </c>
      <c r="P49" s="8" t="s">
        <v>34</v>
      </c>
      <c r="Q49" s="14">
        <v>0.0326388888888889</v>
      </c>
      <c r="R49" s="14">
        <v>0.0498842592592593</v>
      </c>
      <c r="S49" s="13">
        <f>R49-Q49</f>
        <v>0.017245370370370404</v>
      </c>
      <c r="T49" s="15">
        <f>TIME(0,0,SUM(E50:P50))</f>
        <v>0</v>
      </c>
      <c r="U49" s="13">
        <f>S49-T49</f>
        <v>0.017245370370370404</v>
      </c>
      <c r="V49" s="16">
        <f>IF(COUNTIF(E49:P49,"=d.")=0,SUM(E49:P49),"d.")</f>
        <v>12</v>
      </c>
      <c r="W49" s="13">
        <f>IF(V49&lt;&gt;"d.",U49+TIME(0,V49,0),"d.")</f>
        <v>0.025578703703703735</v>
      </c>
      <c r="X49" s="17" t="s">
        <v>41</v>
      </c>
      <c r="Y49" s="11">
        <f>ROUND(MAX(1*100*(2-W49/$W$45),0),1)</f>
        <v>91.7</v>
      </c>
      <c r="Z49" s="12" t="s">
        <v>51</v>
      </c>
      <c r="AA49" s="1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2.75">
      <c r="A50" s="12"/>
      <c r="B50" s="18"/>
      <c r="C50" s="12"/>
      <c r="D50" s="18"/>
      <c r="E50" s="9" t="s">
        <v>34</v>
      </c>
      <c r="F50" s="9" t="s">
        <v>34</v>
      </c>
      <c r="G50" s="9" t="s">
        <v>34</v>
      </c>
      <c r="H50" s="9"/>
      <c r="I50" s="9"/>
      <c r="J50" s="9"/>
      <c r="K50" s="9" t="s">
        <v>34</v>
      </c>
      <c r="L50" s="9" t="s">
        <v>34</v>
      </c>
      <c r="M50" s="9" t="s">
        <v>34</v>
      </c>
      <c r="N50" s="9" t="s">
        <v>34</v>
      </c>
      <c r="O50" s="9" t="s">
        <v>34</v>
      </c>
      <c r="P50" s="9" t="s">
        <v>34</v>
      </c>
      <c r="Q50" s="14"/>
      <c r="R50" s="14"/>
      <c r="S50" s="14"/>
      <c r="T50" s="14"/>
      <c r="U50" s="14"/>
      <c r="V50" s="14"/>
      <c r="W50" s="14"/>
      <c r="X50" s="17"/>
      <c r="Y50" s="11"/>
      <c r="Z50" s="11"/>
      <c r="AA50" s="1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8" customHeight="1">
      <c r="A55" s="4" t="s">
        <v>60</v>
      </c>
      <c r="B55" s="20" t="s">
        <v>61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2.75" customHeight="1">
      <c r="A56" s="19" t="s">
        <v>4</v>
      </c>
      <c r="B56" s="19" t="s">
        <v>5</v>
      </c>
      <c r="C56" s="19" t="s">
        <v>6</v>
      </c>
      <c r="D56" s="19" t="s">
        <v>7</v>
      </c>
      <c r="E56" s="21" t="s">
        <v>8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19" t="s">
        <v>9</v>
      </c>
      <c r="R56" s="19" t="s">
        <v>10</v>
      </c>
      <c r="S56" s="19" t="s">
        <v>11</v>
      </c>
      <c r="T56" s="19" t="s">
        <v>12</v>
      </c>
      <c r="U56" s="19" t="s">
        <v>13</v>
      </c>
      <c r="V56" s="19" t="s">
        <v>14</v>
      </c>
      <c r="W56" s="19" t="s">
        <v>15</v>
      </c>
      <c r="X56" s="19" t="s">
        <v>16</v>
      </c>
      <c r="Y56" s="19" t="s">
        <v>17</v>
      </c>
      <c r="Z56" s="19" t="s">
        <v>18</v>
      </c>
      <c r="AA56" s="19" t="s">
        <v>19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25.5">
      <c r="A57" s="19"/>
      <c r="B57" s="19"/>
      <c r="C57" s="19" t="s">
        <v>6</v>
      </c>
      <c r="D57" s="19"/>
      <c r="E57" s="5" t="s">
        <v>20</v>
      </c>
      <c r="F57" s="5" t="s">
        <v>21</v>
      </c>
      <c r="G57" s="5" t="s">
        <v>22</v>
      </c>
      <c r="H57" s="5" t="s">
        <v>23</v>
      </c>
      <c r="I57" s="5" t="s">
        <v>24</v>
      </c>
      <c r="J57" s="5" t="s">
        <v>25</v>
      </c>
      <c r="K57" s="5" t="s">
        <v>2</v>
      </c>
      <c r="L57" s="5" t="s">
        <v>26</v>
      </c>
      <c r="M57" s="5" t="s">
        <v>27</v>
      </c>
      <c r="N57" s="5" t="s">
        <v>28</v>
      </c>
      <c r="O57" s="5" t="s">
        <v>29</v>
      </c>
      <c r="P57" s="6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2.75" customHeight="1">
      <c r="A58" s="12">
        <v>23</v>
      </c>
      <c r="B58" s="18" t="s">
        <v>62</v>
      </c>
      <c r="C58" s="12">
        <v>2009</v>
      </c>
      <c r="D58" s="18" t="s">
        <v>33</v>
      </c>
      <c r="E58" s="7">
        <v>2</v>
      </c>
      <c r="F58" s="7" t="s">
        <v>34</v>
      </c>
      <c r="G58" s="7">
        <v>0</v>
      </c>
      <c r="H58" s="7">
        <v>0</v>
      </c>
      <c r="I58" s="7">
        <v>0</v>
      </c>
      <c r="J58" s="7">
        <v>2</v>
      </c>
      <c r="K58" s="7" t="s">
        <v>34</v>
      </c>
      <c r="L58" s="7" t="s">
        <v>34</v>
      </c>
      <c r="M58" s="7">
        <v>12</v>
      </c>
      <c r="N58" s="7">
        <v>3</v>
      </c>
      <c r="O58" s="7">
        <v>7</v>
      </c>
      <c r="P58" s="8" t="s">
        <v>34</v>
      </c>
      <c r="Q58" s="14">
        <v>0.0229166666666667</v>
      </c>
      <c r="R58" s="14">
        <v>0.0427546296296296</v>
      </c>
      <c r="S58" s="13">
        <f>R58-Q58</f>
        <v>0.0198379629629629</v>
      </c>
      <c r="T58" s="15">
        <f>TIME(0,0,SUM(E59:P59))</f>
        <v>0</v>
      </c>
      <c r="U58" s="13">
        <f>S58-T58</f>
        <v>0.0198379629629629</v>
      </c>
      <c r="V58" s="16">
        <f>IF(COUNTIF(E58:P58,"=d.")=0,SUM(E58:P58),"d.")</f>
        <v>26</v>
      </c>
      <c r="W58" s="13">
        <f>IF(V58&lt;&gt;"d.",U58+TIME(0,V58,0),"d.")</f>
        <v>0.03789351851851846</v>
      </c>
      <c r="X58" s="17" t="s">
        <v>35</v>
      </c>
      <c r="Y58" s="11">
        <f>ROUND(MAX(1*100*(2-W58/$W$58),0),1)</f>
        <v>100</v>
      </c>
      <c r="Z58" s="12" t="s">
        <v>34</v>
      </c>
      <c r="AA58" s="1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2.75">
      <c r="A59" s="12"/>
      <c r="B59" s="18"/>
      <c r="C59" s="12"/>
      <c r="D59" s="18"/>
      <c r="E59" s="9"/>
      <c r="F59" s="9" t="s">
        <v>34</v>
      </c>
      <c r="G59" s="9"/>
      <c r="H59" s="9"/>
      <c r="I59" s="9"/>
      <c r="J59" s="9"/>
      <c r="K59" s="9" t="s">
        <v>34</v>
      </c>
      <c r="L59" s="9" t="s">
        <v>34</v>
      </c>
      <c r="M59" s="9" t="s">
        <v>34</v>
      </c>
      <c r="N59" s="9" t="s">
        <v>34</v>
      </c>
      <c r="O59" s="9" t="s">
        <v>34</v>
      </c>
      <c r="P59" s="9" t="s">
        <v>34</v>
      </c>
      <c r="Q59" s="14"/>
      <c r="R59" s="14"/>
      <c r="S59" s="14"/>
      <c r="T59" s="14"/>
      <c r="U59" s="14"/>
      <c r="V59" s="14"/>
      <c r="W59" s="14"/>
      <c r="X59" s="17"/>
      <c r="Y59" s="11"/>
      <c r="Z59" s="11"/>
      <c r="AA59" s="11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8" customHeight="1">
      <c r="A63" s="4" t="s">
        <v>63</v>
      </c>
      <c r="B63" s="20" t="s">
        <v>64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12.75" customHeight="1">
      <c r="A64" s="19" t="s">
        <v>4</v>
      </c>
      <c r="B64" s="19" t="s">
        <v>5</v>
      </c>
      <c r="C64" s="19" t="s">
        <v>6</v>
      </c>
      <c r="D64" s="19" t="s">
        <v>7</v>
      </c>
      <c r="E64" s="21" t="s">
        <v>8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19" t="s">
        <v>9</v>
      </c>
      <c r="R64" s="19" t="s">
        <v>10</v>
      </c>
      <c r="S64" s="19" t="s">
        <v>11</v>
      </c>
      <c r="T64" s="19" t="s">
        <v>12</v>
      </c>
      <c r="U64" s="19" t="s">
        <v>13</v>
      </c>
      <c r="V64" s="19" t="s">
        <v>14</v>
      </c>
      <c r="W64" s="19" t="s">
        <v>15</v>
      </c>
      <c r="X64" s="19" t="s">
        <v>16</v>
      </c>
      <c r="Y64" s="19" t="s">
        <v>17</v>
      </c>
      <c r="Z64" s="19" t="s">
        <v>18</v>
      </c>
      <c r="AA64" s="19" t="s">
        <v>19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25.5">
      <c r="A65" s="19"/>
      <c r="B65" s="19"/>
      <c r="C65" s="19" t="s">
        <v>6</v>
      </c>
      <c r="D65" s="19"/>
      <c r="E65" s="5" t="s">
        <v>20</v>
      </c>
      <c r="F65" s="5" t="s">
        <v>21</v>
      </c>
      <c r="G65" s="5" t="s">
        <v>22</v>
      </c>
      <c r="H65" s="5" t="s">
        <v>23</v>
      </c>
      <c r="I65" s="5" t="s">
        <v>24</v>
      </c>
      <c r="J65" s="5" t="s">
        <v>25</v>
      </c>
      <c r="K65" s="5" t="s">
        <v>2</v>
      </c>
      <c r="L65" s="5" t="s">
        <v>26</v>
      </c>
      <c r="M65" s="5" t="s">
        <v>27</v>
      </c>
      <c r="N65" s="5" t="s">
        <v>28</v>
      </c>
      <c r="O65" s="5" t="s">
        <v>29</v>
      </c>
      <c r="P65" s="6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63" ht="12.75" customHeight="1">
      <c r="A66" s="12">
        <v>5</v>
      </c>
      <c r="B66" s="18" t="s">
        <v>65</v>
      </c>
      <c r="C66" s="12">
        <v>2008</v>
      </c>
      <c r="D66" s="18" t="s">
        <v>40</v>
      </c>
      <c r="E66" s="7">
        <v>2</v>
      </c>
      <c r="F66" s="7" t="s">
        <v>34</v>
      </c>
      <c r="G66" s="7">
        <v>0</v>
      </c>
      <c r="H66" s="7">
        <v>0</v>
      </c>
      <c r="I66" s="7">
        <v>0</v>
      </c>
      <c r="J66" s="7">
        <v>0</v>
      </c>
      <c r="K66" s="7" t="s">
        <v>34</v>
      </c>
      <c r="L66" s="7" t="s">
        <v>34</v>
      </c>
      <c r="M66" s="7">
        <v>3</v>
      </c>
      <c r="N66" s="7">
        <v>1</v>
      </c>
      <c r="O66" s="7">
        <v>1</v>
      </c>
      <c r="P66" s="8" t="s">
        <v>34</v>
      </c>
      <c r="Q66" s="14">
        <v>0.00416666666666667</v>
      </c>
      <c r="R66" s="14">
        <v>0.0287962962962963</v>
      </c>
      <c r="S66" s="13">
        <f>R66-Q66</f>
        <v>0.02462962962962963</v>
      </c>
      <c r="T66" s="15">
        <f>TIME(0,0,SUM(E67:P67))</f>
        <v>0</v>
      </c>
      <c r="U66" s="13">
        <f>S66-T66</f>
        <v>0.02462962962962963</v>
      </c>
      <c r="V66" s="16">
        <f>IF(COUNTIF(E66:P66,"=d.")=0,SUM(E66:P66),"d.")</f>
        <v>7</v>
      </c>
      <c r="W66" s="13">
        <f>IF(V66&lt;&gt;"d.",U66+TIME(0,V66,0),"d.")</f>
        <v>0.02949074074074074</v>
      </c>
      <c r="X66" s="17" t="s">
        <v>35</v>
      </c>
      <c r="Y66" s="11">
        <f>ROUND(MAX(1*100*(2-W66/$W$66),0),1)</f>
        <v>100</v>
      </c>
      <c r="Z66" s="12" t="s">
        <v>34</v>
      </c>
      <c r="AA66" s="1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1:63" ht="12.75">
      <c r="A67" s="12"/>
      <c r="B67" s="18"/>
      <c r="C67" s="12"/>
      <c r="D67" s="18"/>
      <c r="E67" s="9"/>
      <c r="F67" s="9" t="s">
        <v>34</v>
      </c>
      <c r="G67" s="9"/>
      <c r="H67" s="9"/>
      <c r="I67" s="9"/>
      <c r="J67" s="9"/>
      <c r="K67" s="9" t="s">
        <v>34</v>
      </c>
      <c r="L67" s="9" t="s">
        <v>34</v>
      </c>
      <c r="M67" s="9" t="s">
        <v>34</v>
      </c>
      <c r="N67" s="9" t="s">
        <v>34</v>
      </c>
      <c r="O67" s="9" t="s">
        <v>34</v>
      </c>
      <c r="P67" s="9" t="s">
        <v>34</v>
      </c>
      <c r="Q67" s="14"/>
      <c r="R67" s="14"/>
      <c r="S67" s="14"/>
      <c r="T67" s="14"/>
      <c r="U67" s="14"/>
      <c r="V67" s="14"/>
      <c r="W67" s="14"/>
      <c r="X67" s="17"/>
      <c r="Y67" s="11"/>
      <c r="Z67" s="11"/>
      <c r="AA67" s="11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1:63" ht="12.75" customHeight="1">
      <c r="A68" s="12">
        <v>2</v>
      </c>
      <c r="B68" s="18" t="s">
        <v>66</v>
      </c>
      <c r="C68" s="12">
        <v>2009</v>
      </c>
      <c r="D68" s="18" t="s">
        <v>40</v>
      </c>
      <c r="E68" s="7">
        <v>2</v>
      </c>
      <c r="F68" s="7" t="s">
        <v>34</v>
      </c>
      <c r="G68" s="7">
        <v>0</v>
      </c>
      <c r="H68" s="7">
        <v>0</v>
      </c>
      <c r="I68" s="7">
        <v>0</v>
      </c>
      <c r="J68" s="7">
        <v>2</v>
      </c>
      <c r="K68" s="7" t="s">
        <v>34</v>
      </c>
      <c r="L68" s="7" t="s">
        <v>34</v>
      </c>
      <c r="M68" s="7">
        <v>10</v>
      </c>
      <c r="N68" s="7">
        <v>3</v>
      </c>
      <c r="O68" s="7">
        <v>2</v>
      </c>
      <c r="P68" s="8" t="s">
        <v>34</v>
      </c>
      <c r="Q68" s="14">
        <v>0.0010416666666666701</v>
      </c>
      <c r="R68" s="14">
        <v>0.0261921296296296</v>
      </c>
      <c r="S68" s="13">
        <f>R68-Q68</f>
        <v>0.02515046296296293</v>
      </c>
      <c r="T68" s="15">
        <f>TIME(0,0,SUM(E69:P69))</f>
        <v>0</v>
      </c>
      <c r="U68" s="13">
        <f>S68-T68</f>
        <v>0.02515046296296293</v>
      </c>
      <c r="V68" s="16">
        <f>IF(COUNTIF(E68:P68,"=d.")=0,SUM(E68:P68),"d.")</f>
        <v>19</v>
      </c>
      <c r="W68" s="13">
        <f>IF(V68&lt;&gt;"d.",U68+TIME(0,V68,0),"d.")</f>
        <v>0.038344907407407376</v>
      </c>
      <c r="X68" s="17" t="s">
        <v>38</v>
      </c>
      <c r="Y68" s="11">
        <f>ROUND(MAX(1*100*(2-W68/$W$66),0),1)</f>
        <v>70</v>
      </c>
      <c r="Z68" s="11" t="s">
        <v>34</v>
      </c>
      <c r="AA68" s="1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:63" ht="12.75">
      <c r="A69" s="12"/>
      <c r="B69" s="18"/>
      <c r="C69" s="12"/>
      <c r="D69" s="18"/>
      <c r="E69" s="9"/>
      <c r="F69" s="9" t="s">
        <v>34</v>
      </c>
      <c r="G69" s="9"/>
      <c r="H69" s="9"/>
      <c r="I69" s="9"/>
      <c r="J69" s="9"/>
      <c r="K69" s="9" t="s">
        <v>34</v>
      </c>
      <c r="L69" s="9" t="s">
        <v>34</v>
      </c>
      <c r="M69" s="9" t="s">
        <v>34</v>
      </c>
      <c r="N69" s="9" t="s">
        <v>34</v>
      </c>
      <c r="O69" s="9" t="s">
        <v>34</v>
      </c>
      <c r="P69" s="9" t="s">
        <v>34</v>
      </c>
      <c r="Q69" s="14"/>
      <c r="R69" s="14"/>
      <c r="S69" s="14"/>
      <c r="T69" s="14"/>
      <c r="U69" s="14"/>
      <c r="V69" s="14"/>
      <c r="W69" s="14"/>
      <c r="X69" s="17"/>
      <c r="Y69" s="11"/>
      <c r="Z69" s="11"/>
      <c r="AA69" s="1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8" customHeight="1">
      <c r="A73" s="4" t="s">
        <v>67</v>
      </c>
      <c r="B73" s="20" t="s">
        <v>68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2.75" customHeight="1">
      <c r="A74" s="19" t="s">
        <v>4</v>
      </c>
      <c r="B74" s="19" t="s">
        <v>5</v>
      </c>
      <c r="C74" s="19" t="s">
        <v>6</v>
      </c>
      <c r="D74" s="19" t="s">
        <v>7</v>
      </c>
      <c r="E74" s="21" t="s">
        <v>8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19" t="s">
        <v>9</v>
      </c>
      <c r="R74" s="19" t="s">
        <v>10</v>
      </c>
      <c r="S74" s="19" t="s">
        <v>11</v>
      </c>
      <c r="T74" s="19" t="s">
        <v>12</v>
      </c>
      <c r="U74" s="19" t="s">
        <v>13</v>
      </c>
      <c r="V74" s="19" t="s">
        <v>14</v>
      </c>
      <c r="W74" s="19" t="s">
        <v>15</v>
      </c>
      <c r="X74" s="19" t="s">
        <v>16</v>
      </c>
      <c r="Y74" s="19" t="s">
        <v>17</v>
      </c>
      <c r="Z74" s="19" t="s">
        <v>18</v>
      </c>
      <c r="AA74" s="19" t="s">
        <v>19</v>
      </c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25.5">
      <c r="A75" s="19"/>
      <c r="B75" s="19"/>
      <c r="C75" s="19" t="s">
        <v>6</v>
      </c>
      <c r="D75" s="19"/>
      <c r="E75" s="5" t="s">
        <v>20</v>
      </c>
      <c r="F75" s="5" t="s">
        <v>21</v>
      </c>
      <c r="G75" s="5" t="s">
        <v>22</v>
      </c>
      <c r="H75" s="5" t="s">
        <v>23</v>
      </c>
      <c r="I75" s="5" t="s">
        <v>24</v>
      </c>
      <c r="J75" s="5" t="s">
        <v>25</v>
      </c>
      <c r="K75" s="5" t="s">
        <v>2</v>
      </c>
      <c r="L75" s="5" t="s">
        <v>26</v>
      </c>
      <c r="M75" s="5" t="s">
        <v>27</v>
      </c>
      <c r="N75" s="5" t="s">
        <v>28</v>
      </c>
      <c r="O75" s="5" t="s">
        <v>29</v>
      </c>
      <c r="P75" s="6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12.75" customHeight="1">
      <c r="A76" s="12">
        <v>17</v>
      </c>
      <c r="B76" s="18" t="s">
        <v>69</v>
      </c>
      <c r="C76" s="12">
        <v>2006</v>
      </c>
      <c r="D76" s="18" t="s">
        <v>33</v>
      </c>
      <c r="E76" s="7">
        <v>0</v>
      </c>
      <c r="F76" s="7" t="s">
        <v>34</v>
      </c>
      <c r="G76" s="7">
        <v>0</v>
      </c>
      <c r="H76" s="7">
        <v>0</v>
      </c>
      <c r="I76" s="7">
        <v>0</v>
      </c>
      <c r="J76" s="7">
        <v>0</v>
      </c>
      <c r="K76" s="7" t="s">
        <v>34</v>
      </c>
      <c r="L76" s="7" t="s">
        <v>34</v>
      </c>
      <c r="M76" s="7">
        <v>4</v>
      </c>
      <c r="N76" s="7">
        <v>1</v>
      </c>
      <c r="O76" s="7">
        <v>1</v>
      </c>
      <c r="P76" s="8" t="s">
        <v>34</v>
      </c>
      <c r="Q76" s="14">
        <v>0.0166666666666667</v>
      </c>
      <c r="R76" s="14">
        <v>0.0343634259259259</v>
      </c>
      <c r="S76" s="13">
        <f>R76-Q76</f>
        <v>0.0176967592592592</v>
      </c>
      <c r="T76" s="15">
        <f>TIME(0,0,SUM(E77:P77))</f>
        <v>0</v>
      </c>
      <c r="U76" s="13">
        <f>S76-T76</f>
        <v>0.0176967592592592</v>
      </c>
      <c r="V76" s="16">
        <f>IF(COUNTIF(E76:P76,"=d.")=0,SUM(E76:P76),"d.")</f>
        <v>6</v>
      </c>
      <c r="W76" s="13">
        <f>IF(V76&lt;&gt;"d.",U76+TIME(0,V76,0),"d.")</f>
        <v>0.021863425925925866</v>
      </c>
      <c r="X76" s="17" t="s">
        <v>35</v>
      </c>
      <c r="Y76" s="11">
        <f>ROUND(MAX(1*100*(2-W76/$W$76),0),1)</f>
        <v>100</v>
      </c>
      <c r="Z76" s="12" t="s">
        <v>34</v>
      </c>
      <c r="AA76" s="1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12.75">
      <c r="A77" s="12"/>
      <c r="B77" s="18"/>
      <c r="C77" s="12"/>
      <c r="D77" s="18"/>
      <c r="E77" s="9"/>
      <c r="F77" s="9" t="s">
        <v>34</v>
      </c>
      <c r="G77" s="9"/>
      <c r="H77" s="9"/>
      <c r="I77" s="9"/>
      <c r="J77" s="9"/>
      <c r="K77" s="9" t="s">
        <v>34</v>
      </c>
      <c r="L77" s="9" t="s">
        <v>34</v>
      </c>
      <c r="M77" s="9" t="s">
        <v>34</v>
      </c>
      <c r="N77" s="9" t="s">
        <v>34</v>
      </c>
      <c r="O77" s="9" t="s">
        <v>34</v>
      </c>
      <c r="P77" s="9" t="s">
        <v>34</v>
      </c>
      <c r="Q77" s="14"/>
      <c r="R77" s="14"/>
      <c r="S77" s="14"/>
      <c r="T77" s="14"/>
      <c r="U77" s="14"/>
      <c r="V77" s="14"/>
      <c r="W77" s="14"/>
      <c r="X77" s="17"/>
      <c r="Y77" s="11"/>
      <c r="Z77" s="12"/>
      <c r="AA77" s="1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:6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18" customHeight="1">
      <c r="A81" s="4" t="s">
        <v>70</v>
      </c>
      <c r="B81" s="20" t="s">
        <v>71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2.75" customHeight="1">
      <c r="A82" s="19" t="s">
        <v>4</v>
      </c>
      <c r="B82" s="19" t="s">
        <v>5</v>
      </c>
      <c r="C82" s="19" t="s">
        <v>6</v>
      </c>
      <c r="D82" s="19" t="s">
        <v>7</v>
      </c>
      <c r="E82" s="21" t="s">
        <v>8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9" t="s">
        <v>9</v>
      </c>
      <c r="R82" s="19" t="s">
        <v>10</v>
      </c>
      <c r="S82" s="19" t="s">
        <v>11</v>
      </c>
      <c r="T82" s="19" t="s">
        <v>12</v>
      </c>
      <c r="U82" s="19" t="s">
        <v>13</v>
      </c>
      <c r="V82" s="19" t="s">
        <v>14</v>
      </c>
      <c r="W82" s="19" t="s">
        <v>15</v>
      </c>
      <c r="X82" s="19" t="s">
        <v>16</v>
      </c>
      <c r="Y82" s="19" t="s">
        <v>17</v>
      </c>
      <c r="Z82" s="19" t="s">
        <v>18</v>
      </c>
      <c r="AA82" s="19" t="s">
        <v>19</v>
      </c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:63" ht="25.5">
      <c r="A83" s="19"/>
      <c r="B83" s="19"/>
      <c r="C83" s="19" t="s">
        <v>6</v>
      </c>
      <c r="D83" s="19"/>
      <c r="E83" s="5" t="s">
        <v>20</v>
      </c>
      <c r="F83" s="5" t="s">
        <v>21</v>
      </c>
      <c r="G83" s="5" t="s">
        <v>22</v>
      </c>
      <c r="H83" s="5" t="s">
        <v>23</v>
      </c>
      <c r="I83" s="5" t="s">
        <v>24</v>
      </c>
      <c r="J83" s="5" t="s">
        <v>25</v>
      </c>
      <c r="K83" s="5" t="s">
        <v>2</v>
      </c>
      <c r="L83" s="5" t="s">
        <v>26</v>
      </c>
      <c r="M83" s="5" t="s">
        <v>27</v>
      </c>
      <c r="N83" s="5" t="s">
        <v>28</v>
      </c>
      <c r="O83" s="5" t="s">
        <v>29</v>
      </c>
      <c r="P83" s="6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2.75" customHeight="1">
      <c r="A84" s="12">
        <v>14</v>
      </c>
      <c r="B84" s="18" t="s">
        <v>72</v>
      </c>
      <c r="C84" s="12">
        <v>2007</v>
      </c>
      <c r="D84" s="18" t="s">
        <v>33</v>
      </c>
      <c r="E84" s="7">
        <v>0</v>
      </c>
      <c r="F84" s="7" t="s">
        <v>34</v>
      </c>
      <c r="G84" s="7">
        <v>0</v>
      </c>
      <c r="H84" s="7">
        <v>0</v>
      </c>
      <c r="I84" s="7">
        <v>0</v>
      </c>
      <c r="J84" s="7">
        <v>2</v>
      </c>
      <c r="K84" s="7" t="s">
        <v>34</v>
      </c>
      <c r="L84" s="7" t="s">
        <v>34</v>
      </c>
      <c r="M84" s="7">
        <v>0</v>
      </c>
      <c r="N84" s="7">
        <v>2</v>
      </c>
      <c r="O84" s="7">
        <v>1</v>
      </c>
      <c r="P84" s="8" t="s">
        <v>34</v>
      </c>
      <c r="Q84" s="14">
        <v>0.0135416666666667</v>
      </c>
      <c r="R84" s="14">
        <v>0.0298148148148148</v>
      </c>
      <c r="S84" s="13">
        <f>R84-Q84</f>
        <v>0.0162731481481481</v>
      </c>
      <c r="T84" s="15">
        <f>TIME(0,0,SUM(E85:P85))</f>
        <v>0.00023148148148148146</v>
      </c>
      <c r="U84" s="13">
        <f>S84-T84</f>
        <v>0.016041666666666617</v>
      </c>
      <c r="V84" s="16">
        <f>IF(COUNTIF(E84:P84,"=d.")=0,SUM(E84:P84),"d.")</f>
        <v>5</v>
      </c>
      <c r="W84" s="13">
        <f>IF(V84&lt;&gt;"d.",U84+TIME(0,V84,0),"d.")</f>
        <v>0.019513888888888838</v>
      </c>
      <c r="X84" s="17" t="s">
        <v>35</v>
      </c>
      <c r="Y84" s="11">
        <f>ROUND(MAX(1*100*(2-W84/$W$84),0),1)</f>
        <v>100</v>
      </c>
      <c r="Z84" s="12" t="s">
        <v>49</v>
      </c>
      <c r="AA84" s="1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:63" ht="12.75">
      <c r="A85" s="12"/>
      <c r="B85" s="18"/>
      <c r="C85" s="18"/>
      <c r="D85" s="18"/>
      <c r="E85" s="9"/>
      <c r="F85" s="9" t="s">
        <v>34</v>
      </c>
      <c r="G85" s="9"/>
      <c r="H85" s="9"/>
      <c r="I85" s="9">
        <v>20</v>
      </c>
      <c r="J85" s="9"/>
      <c r="K85" s="9" t="s">
        <v>34</v>
      </c>
      <c r="L85" s="9" t="s">
        <v>34</v>
      </c>
      <c r="M85" s="9" t="s">
        <v>34</v>
      </c>
      <c r="N85" s="9" t="s">
        <v>34</v>
      </c>
      <c r="O85" s="9" t="s">
        <v>34</v>
      </c>
      <c r="P85" s="9" t="s">
        <v>34</v>
      </c>
      <c r="Q85" s="14"/>
      <c r="R85" s="14"/>
      <c r="S85" s="14"/>
      <c r="T85" s="14"/>
      <c r="U85" s="14"/>
      <c r="V85" s="14"/>
      <c r="W85" s="14"/>
      <c r="X85" s="17"/>
      <c r="Y85" s="11"/>
      <c r="Z85" s="11"/>
      <c r="AA85" s="11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:63" ht="12.75" customHeight="1">
      <c r="A86" s="12">
        <v>8</v>
      </c>
      <c r="B86" s="18" t="s">
        <v>73</v>
      </c>
      <c r="C86" s="12">
        <v>2006</v>
      </c>
      <c r="D86" s="18" t="s">
        <v>33</v>
      </c>
      <c r="E86" s="7">
        <v>0</v>
      </c>
      <c r="F86" s="7" t="s">
        <v>34</v>
      </c>
      <c r="G86" s="7">
        <v>0</v>
      </c>
      <c r="H86" s="7">
        <v>0</v>
      </c>
      <c r="I86" s="7">
        <v>0</v>
      </c>
      <c r="J86" s="7">
        <v>0</v>
      </c>
      <c r="K86" s="7" t="s">
        <v>34</v>
      </c>
      <c r="L86" s="7" t="s">
        <v>34</v>
      </c>
      <c r="M86" s="7">
        <v>0</v>
      </c>
      <c r="N86" s="7">
        <v>5</v>
      </c>
      <c r="O86" s="7">
        <v>0</v>
      </c>
      <c r="P86" s="8" t="s">
        <v>34</v>
      </c>
      <c r="Q86" s="14">
        <v>0.00729166666666667</v>
      </c>
      <c r="R86" s="14">
        <v>0.025520833333333298</v>
      </c>
      <c r="S86" s="13">
        <f>R86-Q86</f>
        <v>0.01822916666666663</v>
      </c>
      <c r="T86" s="15">
        <f>TIME(0,0,SUM(E87:P87))</f>
        <v>0</v>
      </c>
      <c r="U86" s="13">
        <f>S86-T86</f>
        <v>0.01822916666666663</v>
      </c>
      <c r="V86" s="16">
        <f>IF(COUNTIF(E86:P86,"=d.")=0,SUM(E86:P86),"d.")</f>
        <v>5</v>
      </c>
      <c r="W86" s="13">
        <f>IF(V86&lt;&gt;"d.",U86+TIME(0,V86,0),"d.")</f>
        <v>0.021701388888888853</v>
      </c>
      <c r="X86" s="17" t="s">
        <v>38</v>
      </c>
      <c r="Y86" s="11">
        <f>ROUND(MAX(1*100*(2-W86/$W$84),0),1)</f>
        <v>88.8</v>
      </c>
      <c r="Z86" s="12" t="s">
        <v>51</v>
      </c>
      <c r="AA86" s="1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:63" ht="12.75">
      <c r="A87" s="12"/>
      <c r="B87" s="18"/>
      <c r="C87" s="18"/>
      <c r="D87" s="18"/>
      <c r="E87" s="9"/>
      <c r="F87" s="9" t="s">
        <v>34</v>
      </c>
      <c r="G87" s="9"/>
      <c r="H87" s="9"/>
      <c r="I87" s="9"/>
      <c r="J87" s="9"/>
      <c r="K87" s="9" t="s">
        <v>34</v>
      </c>
      <c r="L87" s="9" t="s">
        <v>34</v>
      </c>
      <c r="M87" s="9" t="s">
        <v>34</v>
      </c>
      <c r="N87" s="9" t="s">
        <v>34</v>
      </c>
      <c r="O87" s="9" t="s">
        <v>34</v>
      </c>
      <c r="P87" s="9" t="s">
        <v>34</v>
      </c>
      <c r="Q87" s="14"/>
      <c r="R87" s="14"/>
      <c r="S87" s="14"/>
      <c r="T87" s="14"/>
      <c r="U87" s="14"/>
      <c r="V87" s="14"/>
      <c r="W87" s="14"/>
      <c r="X87" s="17"/>
      <c r="Y87" s="11"/>
      <c r="Z87" s="11"/>
      <c r="AA87" s="1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2.75" customHeight="1">
      <c r="A88" s="12">
        <v>11</v>
      </c>
      <c r="B88" s="18" t="s">
        <v>74</v>
      </c>
      <c r="C88" s="12">
        <v>2007</v>
      </c>
      <c r="D88" s="18" t="s">
        <v>40</v>
      </c>
      <c r="E88" s="7">
        <v>2</v>
      </c>
      <c r="F88" s="7" t="s">
        <v>34</v>
      </c>
      <c r="G88" s="7">
        <v>0</v>
      </c>
      <c r="H88" s="7">
        <v>0</v>
      </c>
      <c r="I88" s="7">
        <v>0</v>
      </c>
      <c r="J88" s="7">
        <v>0</v>
      </c>
      <c r="K88" s="7" t="s">
        <v>34</v>
      </c>
      <c r="L88" s="7" t="s">
        <v>34</v>
      </c>
      <c r="M88" s="7">
        <v>0</v>
      </c>
      <c r="N88" s="7">
        <v>0</v>
      </c>
      <c r="O88" s="7">
        <v>0</v>
      </c>
      <c r="P88" s="8" t="s">
        <v>34</v>
      </c>
      <c r="Q88" s="14">
        <v>0.010416666666666699</v>
      </c>
      <c r="R88" s="14">
        <v>0.0342939814814815</v>
      </c>
      <c r="S88" s="13">
        <f>R88-Q88</f>
        <v>0.023877314814814803</v>
      </c>
      <c r="T88" s="15">
        <f>TIME(0,0,SUM(E89:P89))</f>
        <v>0</v>
      </c>
      <c r="U88" s="13">
        <f>S88-T88</f>
        <v>0.023877314814814803</v>
      </c>
      <c r="V88" s="16">
        <f>IF(COUNTIF(E88:P88,"=d.")=0,SUM(E88:P88),"d.")</f>
        <v>2</v>
      </c>
      <c r="W88" s="13">
        <f>IF(V88&lt;&gt;"d.",U88+TIME(0,V88,0),"d.")</f>
        <v>0.02526620370370369</v>
      </c>
      <c r="X88" s="17" t="s">
        <v>41</v>
      </c>
      <c r="Y88" s="11">
        <f>ROUND(MAX(1*100*(2-W88/$W$84),0),1)</f>
        <v>70.5</v>
      </c>
      <c r="Z88" s="12" t="s">
        <v>51</v>
      </c>
      <c r="AA88" s="1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:63" ht="12.75">
      <c r="A89" s="12"/>
      <c r="B89" s="18"/>
      <c r="C89" s="18"/>
      <c r="D89" s="18"/>
      <c r="E89" s="9"/>
      <c r="F89" s="9" t="s">
        <v>34</v>
      </c>
      <c r="G89" s="9"/>
      <c r="H89" s="9"/>
      <c r="I89" s="9"/>
      <c r="J89" s="9"/>
      <c r="K89" s="9" t="s">
        <v>34</v>
      </c>
      <c r="L89" s="9" t="s">
        <v>34</v>
      </c>
      <c r="M89" s="9" t="s">
        <v>34</v>
      </c>
      <c r="N89" s="9" t="s">
        <v>34</v>
      </c>
      <c r="O89" s="9" t="s">
        <v>34</v>
      </c>
      <c r="P89" s="9" t="s">
        <v>34</v>
      </c>
      <c r="Q89" s="14"/>
      <c r="R89" s="14"/>
      <c r="S89" s="14"/>
      <c r="T89" s="14"/>
      <c r="U89" s="14"/>
      <c r="V89" s="14"/>
      <c r="W89" s="14"/>
      <c r="X89" s="17"/>
      <c r="Y89" s="11"/>
      <c r="Z89" s="11"/>
      <c r="AA89" s="1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:6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:6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:63" ht="18" customHeight="1">
      <c r="A93" s="4" t="s">
        <v>75</v>
      </c>
      <c r="B93" s="20" t="s">
        <v>76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ht="12.75" customHeight="1">
      <c r="A94" s="19" t="s">
        <v>4</v>
      </c>
      <c r="B94" s="19" t="s">
        <v>5</v>
      </c>
      <c r="C94" s="19" t="s">
        <v>6</v>
      </c>
      <c r="D94" s="19" t="s">
        <v>7</v>
      </c>
      <c r="E94" s="21" t="s">
        <v>8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19" t="s">
        <v>9</v>
      </c>
      <c r="R94" s="19" t="s">
        <v>10</v>
      </c>
      <c r="S94" s="19" t="s">
        <v>11</v>
      </c>
      <c r="T94" s="19" t="s">
        <v>12</v>
      </c>
      <c r="U94" s="19" t="s">
        <v>13</v>
      </c>
      <c r="V94" s="19" t="s">
        <v>14</v>
      </c>
      <c r="W94" s="19" t="s">
        <v>15</v>
      </c>
      <c r="X94" s="19" t="s">
        <v>16</v>
      </c>
      <c r="Y94" s="19" t="s">
        <v>17</v>
      </c>
      <c r="Z94" s="19" t="s">
        <v>18</v>
      </c>
      <c r="AA94" s="19" t="s">
        <v>19</v>
      </c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:63" ht="25.5">
      <c r="A95" s="19"/>
      <c r="B95" s="19"/>
      <c r="C95" s="19" t="s">
        <v>6</v>
      </c>
      <c r="D95" s="19"/>
      <c r="E95" s="5" t="s">
        <v>20</v>
      </c>
      <c r="F95" s="5" t="s">
        <v>21</v>
      </c>
      <c r="G95" s="5" t="s">
        <v>22</v>
      </c>
      <c r="H95" s="5" t="s">
        <v>23</v>
      </c>
      <c r="I95" s="5" t="s">
        <v>24</v>
      </c>
      <c r="J95" s="5" t="s">
        <v>25</v>
      </c>
      <c r="K95" s="5" t="s">
        <v>2</v>
      </c>
      <c r="L95" s="5" t="s">
        <v>26</v>
      </c>
      <c r="M95" s="5" t="s">
        <v>27</v>
      </c>
      <c r="N95" s="5" t="s">
        <v>28</v>
      </c>
      <c r="O95" s="5" t="s">
        <v>29</v>
      </c>
      <c r="P95" s="6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2.75" customHeight="1">
      <c r="A96" s="12">
        <v>26</v>
      </c>
      <c r="B96" s="18" t="s">
        <v>77</v>
      </c>
      <c r="C96" s="12">
        <v>2004</v>
      </c>
      <c r="D96" s="18" t="s">
        <v>40</v>
      </c>
      <c r="E96" s="7">
        <v>2</v>
      </c>
      <c r="F96" s="7" t="s">
        <v>34</v>
      </c>
      <c r="G96" s="7">
        <v>0</v>
      </c>
      <c r="H96" s="7">
        <v>0</v>
      </c>
      <c r="I96" s="7">
        <v>0</v>
      </c>
      <c r="J96" s="7">
        <v>0</v>
      </c>
      <c r="K96" s="7" t="s">
        <v>34</v>
      </c>
      <c r="L96" s="7" t="s">
        <v>34</v>
      </c>
      <c r="M96" s="7">
        <v>0</v>
      </c>
      <c r="N96" s="7">
        <v>2</v>
      </c>
      <c r="O96" s="7">
        <v>0</v>
      </c>
      <c r="P96" s="8" t="s">
        <v>34</v>
      </c>
      <c r="Q96" s="14">
        <v>0.0260416666666667</v>
      </c>
      <c r="R96" s="14">
        <v>0.0516550925925926</v>
      </c>
      <c r="S96" s="13">
        <f>R96-Q96</f>
        <v>0.0256134259259259</v>
      </c>
      <c r="T96" s="15">
        <f>TIME(0,0,SUM(E97:P97))</f>
        <v>0.00017361111111111112</v>
      </c>
      <c r="U96" s="13">
        <f>S96-T96</f>
        <v>0.02543981481481479</v>
      </c>
      <c r="V96" s="16">
        <f>IF(COUNTIF(E96:P96,"=d.")=0,SUM(E96:P96),"d.")</f>
        <v>4</v>
      </c>
      <c r="W96" s="13">
        <f>IF(V96&lt;&gt;"d.",U96+TIME(0,V96,0),"d.")</f>
        <v>0.02821759259259257</v>
      </c>
      <c r="X96" s="17" t="s">
        <v>35</v>
      </c>
      <c r="Y96" s="11">
        <f>ROUND(MAX(1*100*(2-W96/$W$96),0),1)</f>
        <v>100</v>
      </c>
      <c r="Z96" s="12" t="s">
        <v>34</v>
      </c>
      <c r="AA96" s="1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:63" ht="12.75">
      <c r="A97" s="12"/>
      <c r="B97" s="18"/>
      <c r="C97" s="18"/>
      <c r="D97" s="18"/>
      <c r="E97" s="9"/>
      <c r="F97" s="9" t="s">
        <v>34</v>
      </c>
      <c r="G97" s="9"/>
      <c r="H97" s="9"/>
      <c r="I97" s="9">
        <v>15</v>
      </c>
      <c r="J97" s="9"/>
      <c r="K97" s="9" t="s">
        <v>34</v>
      </c>
      <c r="L97" s="9" t="s">
        <v>34</v>
      </c>
      <c r="M97" s="9" t="s">
        <v>34</v>
      </c>
      <c r="N97" s="9" t="s">
        <v>34</v>
      </c>
      <c r="O97" s="9" t="s">
        <v>34</v>
      </c>
      <c r="P97" s="9" t="s">
        <v>34</v>
      </c>
      <c r="Q97" s="14"/>
      <c r="R97" s="14"/>
      <c r="S97" s="14"/>
      <c r="T97" s="14"/>
      <c r="U97" s="14"/>
      <c r="V97" s="14"/>
      <c r="W97" s="14"/>
      <c r="X97" s="17"/>
      <c r="Y97" s="11"/>
      <c r="Z97" s="11"/>
      <c r="AA97" s="1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:6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:6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:6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:6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:6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:6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ht="18" customHeight="1">
      <c r="A108" s="4" t="s">
        <v>78</v>
      </c>
      <c r="B108" s="20" t="s">
        <v>79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:63" ht="12.75" customHeight="1">
      <c r="A109" s="19" t="s">
        <v>4</v>
      </c>
      <c r="B109" s="19" t="s">
        <v>5</v>
      </c>
      <c r="C109" s="19" t="s">
        <v>6</v>
      </c>
      <c r="D109" s="19" t="s">
        <v>7</v>
      </c>
      <c r="E109" s="21" t="s">
        <v>8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19" t="s">
        <v>9</v>
      </c>
      <c r="R109" s="19" t="s">
        <v>10</v>
      </c>
      <c r="S109" s="19" t="s">
        <v>11</v>
      </c>
      <c r="T109" s="19" t="s">
        <v>12</v>
      </c>
      <c r="U109" s="19" t="s">
        <v>13</v>
      </c>
      <c r="V109" s="19" t="s">
        <v>14</v>
      </c>
      <c r="W109" s="19" t="s">
        <v>15</v>
      </c>
      <c r="X109" s="19" t="s">
        <v>16</v>
      </c>
      <c r="Y109" s="19" t="s">
        <v>17</v>
      </c>
      <c r="Z109" s="19" t="s">
        <v>18</v>
      </c>
      <c r="AA109" s="19" t="s">
        <v>19</v>
      </c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:63" ht="25.5">
      <c r="A110" s="19"/>
      <c r="B110" s="19"/>
      <c r="C110" s="19" t="s">
        <v>6</v>
      </c>
      <c r="D110" s="19"/>
      <c r="E110" s="5" t="s">
        <v>20</v>
      </c>
      <c r="F110" s="5" t="s">
        <v>21</v>
      </c>
      <c r="G110" s="5" t="s">
        <v>22</v>
      </c>
      <c r="H110" s="5" t="s">
        <v>23</v>
      </c>
      <c r="I110" s="5" t="s">
        <v>24</v>
      </c>
      <c r="J110" s="5" t="s">
        <v>25</v>
      </c>
      <c r="K110" s="5" t="s">
        <v>2</v>
      </c>
      <c r="L110" s="5" t="s">
        <v>26</v>
      </c>
      <c r="M110" s="5" t="s">
        <v>27</v>
      </c>
      <c r="N110" s="5" t="s">
        <v>28</v>
      </c>
      <c r="O110" s="5" t="s">
        <v>29</v>
      </c>
      <c r="P110" s="6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:63" ht="12.75" customHeight="1">
      <c r="A111" s="12">
        <v>18</v>
      </c>
      <c r="B111" s="18" t="s">
        <v>80</v>
      </c>
      <c r="C111" s="12">
        <v>2005</v>
      </c>
      <c r="D111" s="18" t="s">
        <v>33</v>
      </c>
      <c r="E111" s="7">
        <v>2</v>
      </c>
      <c r="F111" s="7" t="s">
        <v>34</v>
      </c>
      <c r="G111" s="7">
        <v>0</v>
      </c>
      <c r="H111" s="7">
        <v>0</v>
      </c>
      <c r="I111" s="7">
        <v>0</v>
      </c>
      <c r="J111" s="7">
        <v>0</v>
      </c>
      <c r="K111" s="7" t="s">
        <v>34</v>
      </c>
      <c r="L111" s="7" t="s">
        <v>34</v>
      </c>
      <c r="M111" s="7">
        <v>1</v>
      </c>
      <c r="N111" s="7">
        <v>0</v>
      </c>
      <c r="O111" s="7">
        <v>0</v>
      </c>
      <c r="P111" s="8" t="s">
        <v>34</v>
      </c>
      <c r="Q111" s="14">
        <v>0.017708333333333298</v>
      </c>
      <c r="R111" s="14">
        <v>0.034756944444444396</v>
      </c>
      <c r="S111" s="13">
        <f>R111-Q111</f>
        <v>0.017048611111111098</v>
      </c>
      <c r="T111" s="15">
        <f>TIME(0,0,SUM(E112:P112))</f>
        <v>0</v>
      </c>
      <c r="U111" s="13">
        <f>S111-T111</f>
        <v>0.017048611111111098</v>
      </c>
      <c r="V111" s="16">
        <f>IF(COUNTIF(E111:P111,"=d.")=0,SUM(E111:P111),"d.")</f>
        <v>3</v>
      </c>
      <c r="W111" s="13">
        <f>IF(V111&lt;&gt;"d.",U111+TIME(0,V111,0),"d.")</f>
        <v>0.01913194444444443</v>
      </c>
      <c r="X111" s="17" t="s">
        <v>35</v>
      </c>
      <c r="Y111" s="11">
        <f>ROUND(MAX(1*100*(2-W111/$W$111),0),1)</f>
        <v>100</v>
      </c>
      <c r="Z111" s="12" t="s">
        <v>49</v>
      </c>
      <c r="AA111" s="1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:63" ht="12.75">
      <c r="A112" s="12"/>
      <c r="B112" s="18"/>
      <c r="C112" s="18"/>
      <c r="D112" s="18"/>
      <c r="E112" s="9"/>
      <c r="F112" s="9" t="s">
        <v>34</v>
      </c>
      <c r="G112" s="9"/>
      <c r="H112" s="9"/>
      <c r="I112" s="9"/>
      <c r="J112" s="9"/>
      <c r="K112" s="9" t="s">
        <v>34</v>
      </c>
      <c r="L112" s="9" t="s">
        <v>34</v>
      </c>
      <c r="M112" s="9" t="s">
        <v>34</v>
      </c>
      <c r="N112" s="9" t="s">
        <v>34</v>
      </c>
      <c r="O112" s="9" t="s">
        <v>34</v>
      </c>
      <c r="P112" s="9" t="s">
        <v>34</v>
      </c>
      <c r="Q112" s="14"/>
      <c r="R112" s="14"/>
      <c r="S112" s="14"/>
      <c r="T112" s="14"/>
      <c r="U112" s="14"/>
      <c r="V112" s="14"/>
      <c r="W112" s="14"/>
      <c r="X112" s="17"/>
      <c r="Y112" s="11"/>
      <c r="Z112" s="11"/>
      <c r="AA112" s="11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63" ht="12.75" customHeight="1">
      <c r="A113" s="12">
        <v>22</v>
      </c>
      <c r="B113" s="18" t="s">
        <v>81</v>
      </c>
      <c r="C113" s="12">
        <v>2005</v>
      </c>
      <c r="D113" s="18" t="s">
        <v>40</v>
      </c>
      <c r="E113" s="7">
        <v>2</v>
      </c>
      <c r="F113" s="7" t="s">
        <v>34</v>
      </c>
      <c r="G113" s="7">
        <v>0</v>
      </c>
      <c r="H113" s="7">
        <v>0</v>
      </c>
      <c r="I113" s="7">
        <v>0</v>
      </c>
      <c r="J113" s="7">
        <v>0</v>
      </c>
      <c r="K113" s="7" t="s">
        <v>34</v>
      </c>
      <c r="L113" s="7" t="s">
        <v>34</v>
      </c>
      <c r="M113" s="7">
        <v>0</v>
      </c>
      <c r="N113" s="7">
        <v>2</v>
      </c>
      <c r="O113" s="7">
        <v>0</v>
      </c>
      <c r="P113" s="8" t="s">
        <v>34</v>
      </c>
      <c r="Q113" s="14">
        <v>0.021875</v>
      </c>
      <c r="R113" s="14">
        <v>0.0411342592592593</v>
      </c>
      <c r="S113" s="13">
        <f>R113-Q113</f>
        <v>0.019259259259259302</v>
      </c>
      <c r="T113" s="15">
        <f>TIME(0,0,SUM(E114:P114))</f>
        <v>0</v>
      </c>
      <c r="U113" s="13">
        <f>S113-T113</f>
        <v>0.019259259259259302</v>
      </c>
      <c r="V113" s="16">
        <f>IF(COUNTIF(E113:P113,"=d.")=0,SUM(E113:P113),"d.")</f>
        <v>4</v>
      </c>
      <c r="W113" s="13">
        <f>IF(V113&lt;&gt;"d.",U113+TIME(0,V113,0),"d.")</f>
        <v>0.02203703703703708</v>
      </c>
      <c r="X113" s="17" t="s">
        <v>38</v>
      </c>
      <c r="Y113" s="11">
        <f>ROUND(MAX(1*100*(2-W113/$W$111),0),1)</f>
        <v>84.8</v>
      </c>
      <c r="Z113" s="11" t="s">
        <v>51</v>
      </c>
      <c r="AA113" s="1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1:63" ht="12.75">
      <c r="A114" s="12"/>
      <c r="B114" s="18"/>
      <c r="C114" s="18"/>
      <c r="D114" s="18"/>
      <c r="E114" s="9"/>
      <c r="F114" s="9" t="s">
        <v>34</v>
      </c>
      <c r="G114" s="9"/>
      <c r="H114" s="9"/>
      <c r="I114" s="9"/>
      <c r="J114" s="9"/>
      <c r="K114" s="9" t="s">
        <v>34</v>
      </c>
      <c r="L114" s="9" t="s">
        <v>34</v>
      </c>
      <c r="M114" s="9" t="s">
        <v>34</v>
      </c>
      <c r="N114" s="9" t="s">
        <v>34</v>
      </c>
      <c r="O114" s="9" t="s">
        <v>34</v>
      </c>
      <c r="P114" s="9" t="s">
        <v>34</v>
      </c>
      <c r="Q114" s="14"/>
      <c r="R114" s="14"/>
      <c r="S114" s="14"/>
      <c r="T114" s="14"/>
      <c r="U114" s="14"/>
      <c r="V114" s="14"/>
      <c r="W114" s="14"/>
      <c r="X114" s="17"/>
      <c r="Y114" s="11"/>
      <c r="Z114" s="11"/>
      <c r="AA114" s="11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1:63" ht="12.75" customHeight="1">
      <c r="A115" s="12">
        <v>9</v>
      </c>
      <c r="B115" s="18" t="s">
        <v>82</v>
      </c>
      <c r="C115" s="12">
        <v>2005</v>
      </c>
      <c r="D115" s="18" t="s">
        <v>40</v>
      </c>
      <c r="E115" s="7">
        <v>2</v>
      </c>
      <c r="F115" s="7" t="s">
        <v>34</v>
      </c>
      <c r="G115" s="7">
        <v>0</v>
      </c>
      <c r="H115" s="7">
        <v>0</v>
      </c>
      <c r="I115" s="7">
        <v>0</v>
      </c>
      <c r="J115" s="7">
        <v>2</v>
      </c>
      <c r="K115" s="7" t="s">
        <v>34</v>
      </c>
      <c r="L115" s="7" t="s">
        <v>34</v>
      </c>
      <c r="M115" s="7">
        <v>0</v>
      </c>
      <c r="N115" s="7">
        <v>2</v>
      </c>
      <c r="O115" s="7">
        <v>1</v>
      </c>
      <c r="P115" s="8" t="s">
        <v>34</v>
      </c>
      <c r="Q115" s="14">
        <v>0.00833333333333333</v>
      </c>
      <c r="R115" s="14">
        <v>0.0328703703703704</v>
      </c>
      <c r="S115" s="13">
        <f>R115-Q115</f>
        <v>0.024537037037037066</v>
      </c>
      <c r="T115" s="15">
        <f>TIME(0,0,SUM(E116:P116))</f>
        <v>0</v>
      </c>
      <c r="U115" s="13">
        <f>S115-T115</f>
        <v>0.024537037037037066</v>
      </c>
      <c r="V115" s="16">
        <f>IF(COUNTIF(E115:P115,"=d.")=0,SUM(E115:P115),"d.")</f>
        <v>7</v>
      </c>
      <c r="W115" s="13">
        <f>IF(V115&lt;&gt;"d.",U115+TIME(0,V115,0),"d.")</f>
        <v>0.029398148148148177</v>
      </c>
      <c r="X115" s="17" t="s">
        <v>41</v>
      </c>
      <c r="Y115" s="11">
        <f>ROUND(MAX(1*100*(2-W115/$W$111),0),1)</f>
        <v>46.3</v>
      </c>
      <c r="Z115" s="11" t="s">
        <v>34</v>
      </c>
      <c r="AA115" s="1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:63" ht="12.75">
      <c r="A116" s="12"/>
      <c r="B116" s="18"/>
      <c r="C116" s="18"/>
      <c r="D116" s="18"/>
      <c r="E116" s="9"/>
      <c r="F116" s="9" t="s">
        <v>34</v>
      </c>
      <c r="G116" s="9"/>
      <c r="H116" s="9"/>
      <c r="I116" s="9"/>
      <c r="J116" s="9"/>
      <c r="K116" s="9" t="s">
        <v>34</v>
      </c>
      <c r="L116" s="9" t="s">
        <v>34</v>
      </c>
      <c r="M116" s="9" t="s">
        <v>34</v>
      </c>
      <c r="N116" s="9" t="s">
        <v>34</v>
      </c>
      <c r="O116" s="9" t="s">
        <v>34</v>
      </c>
      <c r="P116" s="9" t="s">
        <v>34</v>
      </c>
      <c r="Q116" s="14"/>
      <c r="R116" s="14"/>
      <c r="S116" s="14"/>
      <c r="T116" s="14"/>
      <c r="U116" s="14"/>
      <c r="V116" s="14"/>
      <c r="W116" s="14"/>
      <c r="X116" s="17"/>
      <c r="Y116" s="11"/>
      <c r="Z116" s="11"/>
      <c r="AA116" s="11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:6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1:6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:6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3" ht="18" customHeight="1">
      <c r="A120" s="4" t="s">
        <v>83</v>
      </c>
      <c r="B120" s="20" t="s">
        <v>84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:63" ht="12.75" customHeight="1">
      <c r="A121" s="19" t="s">
        <v>4</v>
      </c>
      <c r="B121" s="19" t="s">
        <v>5</v>
      </c>
      <c r="C121" s="19" t="s">
        <v>6</v>
      </c>
      <c r="D121" s="19" t="s">
        <v>7</v>
      </c>
      <c r="E121" s="21" t="s">
        <v>8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19" t="s">
        <v>9</v>
      </c>
      <c r="R121" s="19" t="s">
        <v>10</v>
      </c>
      <c r="S121" s="19" t="s">
        <v>11</v>
      </c>
      <c r="T121" s="19" t="s">
        <v>12</v>
      </c>
      <c r="U121" s="19" t="s">
        <v>13</v>
      </c>
      <c r="V121" s="19" t="s">
        <v>14</v>
      </c>
      <c r="W121" s="19" t="s">
        <v>15</v>
      </c>
      <c r="X121" s="19" t="s">
        <v>16</v>
      </c>
      <c r="Y121" s="19" t="s">
        <v>17</v>
      </c>
      <c r="Z121" s="19" t="s">
        <v>18</v>
      </c>
      <c r="AA121" s="19" t="s">
        <v>19</v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ht="25.5">
      <c r="A122" s="19"/>
      <c r="B122" s="19"/>
      <c r="C122" s="19" t="s">
        <v>6</v>
      </c>
      <c r="D122" s="19"/>
      <c r="E122" s="5" t="s">
        <v>20</v>
      </c>
      <c r="F122" s="5" t="s">
        <v>21</v>
      </c>
      <c r="G122" s="5" t="s">
        <v>22</v>
      </c>
      <c r="H122" s="5" t="s">
        <v>23</v>
      </c>
      <c r="I122" s="5" t="s">
        <v>24</v>
      </c>
      <c r="J122" s="5" t="s">
        <v>25</v>
      </c>
      <c r="K122" s="5" t="s">
        <v>2</v>
      </c>
      <c r="L122" s="5" t="s">
        <v>26</v>
      </c>
      <c r="M122" s="5" t="s">
        <v>27</v>
      </c>
      <c r="N122" s="5" t="s">
        <v>28</v>
      </c>
      <c r="O122" s="5" t="s">
        <v>29</v>
      </c>
      <c r="P122" s="6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:63" ht="14.25" customHeight="1">
      <c r="A123" s="12">
        <v>24</v>
      </c>
      <c r="B123" s="18" t="s">
        <v>85</v>
      </c>
      <c r="C123" s="12">
        <v>2003</v>
      </c>
      <c r="D123" s="18" t="s">
        <v>33</v>
      </c>
      <c r="E123" s="7">
        <v>0</v>
      </c>
      <c r="F123" s="7" t="s">
        <v>34</v>
      </c>
      <c r="G123" s="7">
        <v>0</v>
      </c>
      <c r="H123" s="7">
        <v>0</v>
      </c>
      <c r="I123" s="7">
        <v>0</v>
      </c>
      <c r="J123" s="7">
        <v>0</v>
      </c>
      <c r="K123" s="7" t="s">
        <v>34</v>
      </c>
      <c r="L123" s="7" t="s">
        <v>34</v>
      </c>
      <c r="M123" s="7">
        <v>0</v>
      </c>
      <c r="N123" s="7">
        <v>0</v>
      </c>
      <c r="O123" s="7">
        <v>0</v>
      </c>
      <c r="P123" s="8" t="s">
        <v>34</v>
      </c>
      <c r="Q123" s="14">
        <v>0.0031249999999999997</v>
      </c>
      <c r="R123" s="14">
        <v>0.021284722222222198</v>
      </c>
      <c r="S123" s="13">
        <f>R123-Q123</f>
        <v>0.0181597222222222</v>
      </c>
      <c r="T123" s="15">
        <f>TIME(0,0,SUM(E124:P124))</f>
        <v>0</v>
      </c>
      <c r="U123" s="13">
        <f>S123-T123</f>
        <v>0.0181597222222222</v>
      </c>
      <c r="V123" s="16">
        <f>IF(COUNTIF(E123:P123,"=d.")=0,SUM(E123:P123),"d.")</f>
        <v>0</v>
      </c>
      <c r="W123" s="13">
        <f>IF(V123&lt;&gt;"d.",U123+TIME(0,V123,0),"d.")</f>
        <v>0.0181597222222222</v>
      </c>
      <c r="X123" s="17" t="s">
        <v>35</v>
      </c>
      <c r="Y123" s="11">
        <f>ROUND(MAX(1*100*(2-W123/$W$123),0),1)</f>
        <v>100</v>
      </c>
      <c r="Z123" s="12" t="s">
        <v>34</v>
      </c>
      <c r="AA123" s="1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:63" ht="12.75">
      <c r="A124" s="12"/>
      <c r="B124" s="18"/>
      <c r="C124" s="18"/>
      <c r="D124" s="18"/>
      <c r="E124" s="9"/>
      <c r="F124" s="9" t="s">
        <v>34</v>
      </c>
      <c r="G124" s="9"/>
      <c r="H124" s="9"/>
      <c r="I124" s="9"/>
      <c r="J124" s="9"/>
      <c r="K124" s="9" t="s">
        <v>34</v>
      </c>
      <c r="L124" s="9" t="s">
        <v>34</v>
      </c>
      <c r="M124" s="9" t="s">
        <v>34</v>
      </c>
      <c r="N124" s="9" t="s">
        <v>34</v>
      </c>
      <c r="O124" s="9" t="s">
        <v>34</v>
      </c>
      <c r="P124" s="9" t="s">
        <v>34</v>
      </c>
      <c r="Q124" s="14"/>
      <c r="R124" s="14"/>
      <c r="S124" s="14"/>
      <c r="T124" s="14"/>
      <c r="U124" s="14"/>
      <c r="V124" s="14"/>
      <c r="W124" s="14"/>
      <c r="X124" s="17"/>
      <c r="Y124" s="11"/>
      <c r="Z124" s="11"/>
      <c r="AA124" s="11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1:63" ht="14.25" customHeight="1">
      <c r="A125" s="12">
        <v>28</v>
      </c>
      <c r="B125" s="18" t="s">
        <v>86</v>
      </c>
      <c r="C125" s="12">
        <v>2003</v>
      </c>
      <c r="D125" s="18" t="s">
        <v>33</v>
      </c>
      <c r="E125" s="7">
        <v>2</v>
      </c>
      <c r="F125" s="7" t="s">
        <v>34</v>
      </c>
      <c r="G125" s="7">
        <v>0</v>
      </c>
      <c r="H125" s="7">
        <v>0</v>
      </c>
      <c r="I125" s="7">
        <v>0</v>
      </c>
      <c r="J125" s="7">
        <v>0</v>
      </c>
      <c r="K125" s="7" t="s">
        <v>34</v>
      </c>
      <c r="L125" s="7" t="s">
        <v>34</v>
      </c>
      <c r="M125" s="7">
        <v>0</v>
      </c>
      <c r="N125" s="7">
        <v>0</v>
      </c>
      <c r="O125" s="7">
        <v>0</v>
      </c>
      <c r="P125" s="8" t="s">
        <v>34</v>
      </c>
      <c r="Q125" s="14">
        <v>0.028124999999999997</v>
      </c>
      <c r="R125" s="14">
        <v>0.047037037037037</v>
      </c>
      <c r="S125" s="13">
        <f>R125-Q125</f>
        <v>0.018912037037037005</v>
      </c>
      <c r="T125" s="15">
        <f>TIME(0,0,SUM(E126:P126))</f>
        <v>0</v>
      </c>
      <c r="U125" s="13">
        <f>S125-T125</f>
        <v>0.018912037037037005</v>
      </c>
      <c r="V125" s="16">
        <f>IF(COUNTIF(E125:P125,"=d.")=0,SUM(E125:P125),"d.")</f>
        <v>2</v>
      </c>
      <c r="W125" s="13">
        <f>IF(V125&lt;&gt;"d.",U125+TIME(0,V125,0),"d.")</f>
        <v>0.020300925925925892</v>
      </c>
      <c r="X125" s="17" t="s">
        <v>38</v>
      </c>
      <c r="Y125" s="11">
        <f>ROUND(MAX(1*100*(2-W125/$W$123),0),1)</f>
        <v>88.2</v>
      </c>
      <c r="Z125" s="12" t="s">
        <v>34</v>
      </c>
      <c r="AA125" s="1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:63" ht="12.75">
      <c r="A126" s="12"/>
      <c r="B126" s="18"/>
      <c r="C126" s="18"/>
      <c r="D126" s="18"/>
      <c r="E126" s="9"/>
      <c r="F126" s="9" t="s">
        <v>34</v>
      </c>
      <c r="G126" s="9"/>
      <c r="H126" s="9"/>
      <c r="I126" s="9"/>
      <c r="J126" s="9"/>
      <c r="K126" s="9" t="s">
        <v>34</v>
      </c>
      <c r="L126" s="9" t="s">
        <v>34</v>
      </c>
      <c r="M126" s="9" t="s">
        <v>34</v>
      </c>
      <c r="N126" s="9" t="s">
        <v>34</v>
      </c>
      <c r="O126" s="9" t="s">
        <v>34</v>
      </c>
      <c r="P126" s="9" t="s">
        <v>34</v>
      </c>
      <c r="Q126" s="14"/>
      <c r="R126" s="14"/>
      <c r="S126" s="14"/>
      <c r="T126" s="14"/>
      <c r="U126" s="14"/>
      <c r="V126" s="14"/>
      <c r="W126" s="14"/>
      <c r="X126" s="17"/>
      <c r="Y126" s="11"/>
      <c r="Z126" s="11"/>
      <c r="AA126" s="11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1:6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1:6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:6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:63" ht="18" customHeight="1">
      <c r="A130" s="4" t="s">
        <v>87</v>
      </c>
      <c r="B130" s="20" t="s">
        <v>88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:63" ht="12.75" customHeight="1">
      <c r="A131" s="19" t="s">
        <v>4</v>
      </c>
      <c r="B131" s="19" t="s">
        <v>5</v>
      </c>
      <c r="C131" s="19" t="s">
        <v>6</v>
      </c>
      <c r="D131" s="19" t="s">
        <v>7</v>
      </c>
      <c r="E131" s="21" t="s">
        <v>8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19" t="s">
        <v>9</v>
      </c>
      <c r="R131" s="19" t="s">
        <v>10</v>
      </c>
      <c r="S131" s="19" t="s">
        <v>11</v>
      </c>
      <c r="T131" s="19" t="s">
        <v>12</v>
      </c>
      <c r="U131" s="19" t="s">
        <v>13</v>
      </c>
      <c r="V131" s="19" t="s">
        <v>14</v>
      </c>
      <c r="W131" s="19" t="s">
        <v>15</v>
      </c>
      <c r="X131" s="19" t="s">
        <v>16</v>
      </c>
      <c r="Y131" s="19" t="s">
        <v>17</v>
      </c>
      <c r="Z131" s="19" t="s">
        <v>18</v>
      </c>
      <c r="AA131" s="19" t="s">
        <v>19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:63" ht="25.5">
      <c r="A132" s="19"/>
      <c r="B132" s="19"/>
      <c r="C132" s="19" t="s">
        <v>6</v>
      </c>
      <c r="D132" s="19"/>
      <c r="E132" s="5" t="s">
        <v>20</v>
      </c>
      <c r="F132" s="5" t="s">
        <v>21</v>
      </c>
      <c r="G132" s="5" t="s">
        <v>22</v>
      </c>
      <c r="H132" s="5" t="s">
        <v>23</v>
      </c>
      <c r="I132" s="5" t="s">
        <v>24</v>
      </c>
      <c r="J132" s="5" t="s">
        <v>25</v>
      </c>
      <c r="K132" s="5" t="s">
        <v>2</v>
      </c>
      <c r="L132" s="5" t="s">
        <v>26</v>
      </c>
      <c r="M132" s="5" t="s">
        <v>27</v>
      </c>
      <c r="N132" s="5" t="s">
        <v>28</v>
      </c>
      <c r="O132" s="5" t="s">
        <v>29</v>
      </c>
      <c r="P132" s="6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:6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:6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:6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ht="18" customHeight="1">
      <c r="A136" s="4" t="s">
        <v>89</v>
      </c>
      <c r="B136" s="20" t="s">
        <v>90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:63" ht="12.75" customHeight="1">
      <c r="A137" s="19" t="s">
        <v>4</v>
      </c>
      <c r="B137" s="19" t="s">
        <v>5</v>
      </c>
      <c r="C137" s="19" t="s">
        <v>6</v>
      </c>
      <c r="D137" s="19" t="s">
        <v>7</v>
      </c>
      <c r="E137" s="21" t="s">
        <v>8</v>
      </c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19" t="s">
        <v>9</v>
      </c>
      <c r="R137" s="19" t="s">
        <v>10</v>
      </c>
      <c r="S137" s="19" t="s">
        <v>11</v>
      </c>
      <c r="T137" s="19" t="s">
        <v>12</v>
      </c>
      <c r="U137" s="19" t="s">
        <v>13</v>
      </c>
      <c r="V137" s="19" t="s">
        <v>14</v>
      </c>
      <c r="W137" s="19" t="s">
        <v>15</v>
      </c>
      <c r="X137" s="19" t="s">
        <v>16</v>
      </c>
      <c r="Y137" s="19" t="s">
        <v>17</v>
      </c>
      <c r="Z137" s="19" t="s">
        <v>18</v>
      </c>
      <c r="AA137" s="19" t="s">
        <v>19</v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:63" ht="25.5">
      <c r="A138" s="19"/>
      <c r="B138" s="19"/>
      <c r="C138" s="19" t="s">
        <v>6</v>
      </c>
      <c r="D138" s="19"/>
      <c r="E138" s="5" t="s">
        <v>20</v>
      </c>
      <c r="F138" s="5" t="s">
        <v>21</v>
      </c>
      <c r="G138" s="5" t="s">
        <v>22</v>
      </c>
      <c r="H138" s="5" t="s">
        <v>23</v>
      </c>
      <c r="I138" s="5" t="s">
        <v>24</v>
      </c>
      <c r="J138" s="5" t="s">
        <v>25</v>
      </c>
      <c r="K138" s="5" t="s">
        <v>2</v>
      </c>
      <c r="L138" s="5" t="s">
        <v>26</v>
      </c>
      <c r="M138" s="5" t="s">
        <v>27</v>
      </c>
      <c r="N138" s="5" t="s">
        <v>28</v>
      </c>
      <c r="O138" s="5" t="s">
        <v>29</v>
      </c>
      <c r="P138" s="6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:63" ht="12.75" customHeight="1">
      <c r="A139" s="12">
        <v>6</v>
      </c>
      <c r="B139" s="18" t="s">
        <v>91</v>
      </c>
      <c r="C139" s="12">
        <v>2001</v>
      </c>
      <c r="D139" s="18" t="s">
        <v>40</v>
      </c>
      <c r="E139" s="7">
        <v>1</v>
      </c>
      <c r="F139" s="7" t="s">
        <v>34</v>
      </c>
      <c r="G139" s="7">
        <v>0</v>
      </c>
      <c r="H139" s="7">
        <v>0</v>
      </c>
      <c r="I139" s="7">
        <v>0</v>
      </c>
      <c r="J139" s="7">
        <v>0</v>
      </c>
      <c r="K139" s="7" t="s">
        <v>34</v>
      </c>
      <c r="L139" s="7" t="s">
        <v>34</v>
      </c>
      <c r="M139" s="7">
        <v>0</v>
      </c>
      <c r="N139" s="7">
        <v>1</v>
      </c>
      <c r="O139" s="7">
        <v>0</v>
      </c>
      <c r="P139" s="8" t="s">
        <v>34</v>
      </c>
      <c r="Q139" s="14">
        <v>0.0052083333333333304</v>
      </c>
      <c r="R139" s="14">
        <v>0.0287962962962963</v>
      </c>
      <c r="S139" s="13">
        <f>R139-Q139</f>
        <v>0.02358796296296297</v>
      </c>
      <c r="T139" s="15">
        <f>TIME(0,0,SUM(E140:P140))</f>
        <v>0</v>
      </c>
      <c r="U139" s="13">
        <f>S139-T139</f>
        <v>0.02358796296296297</v>
      </c>
      <c r="V139" s="16">
        <f>IF(COUNTIF(E139:P139,"=d.")=0,SUM(E139:P139),"d.")</f>
        <v>2</v>
      </c>
      <c r="W139" s="13">
        <f>IF(V139&lt;&gt;"d.",U139+TIME(0,V139,0),"d.")</f>
        <v>0.024976851851851858</v>
      </c>
      <c r="X139" s="17" t="s">
        <v>35</v>
      </c>
      <c r="Y139" s="11">
        <f>ROUND(MAX(1*100*(2-W139/$W$139),0),1)</f>
        <v>100</v>
      </c>
      <c r="Z139" s="12" t="s">
        <v>34</v>
      </c>
      <c r="AA139" s="1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:63" ht="12.75">
      <c r="A140" s="12"/>
      <c r="B140" s="18"/>
      <c r="C140" s="12"/>
      <c r="D140" s="18"/>
      <c r="E140" s="9"/>
      <c r="F140" s="9" t="s">
        <v>34</v>
      </c>
      <c r="G140" s="9"/>
      <c r="H140" s="9"/>
      <c r="I140" s="9"/>
      <c r="J140" s="9"/>
      <c r="K140" s="9" t="s">
        <v>34</v>
      </c>
      <c r="L140" s="9" t="s">
        <v>34</v>
      </c>
      <c r="M140" s="9" t="s">
        <v>34</v>
      </c>
      <c r="N140" s="9" t="s">
        <v>34</v>
      </c>
      <c r="O140" s="9" t="s">
        <v>34</v>
      </c>
      <c r="P140" s="9" t="s">
        <v>34</v>
      </c>
      <c r="Q140" s="14"/>
      <c r="R140" s="14"/>
      <c r="S140" s="14"/>
      <c r="T140" s="14"/>
      <c r="U140" s="14"/>
      <c r="V140" s="14"/>
      <c r="W140" s="14"/>
      <c r="X140" s="17"/>
      <c r="Y140" s="11"/>
      <c r="Z140" s="11"/>
      <c r="AA140" s="11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:6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:6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:6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18" customHeight="1">
      <c r="A144" s="4" t="s">
        <v>92</v>
      </c>
      <c r="B144" s="20" t="s">
        <v>93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:63" ht="12.75" customHeight="1">
      <c r="A145" s="19" t="s">
        <v>4</v>
      </c>
      <c r="B145" s="19" t="s">
        <v>5</v>
      </c>
      <c r="C145" s="19" t="s">
        <v>6</v>
      </c>
      <c r="D145" s="19" t="s">
        <v>7</v>
      </c>
      <c r="E145" s="21" t="s">
        <v>8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19" t="s">
        <v>9</v>
      </c>
      <c r="R145" s="19" t="s">
        <v>10</v>
      </c>
      <c r="S145" s="19" t="s">
        <v>11</v>
      </c>
      <c r="T145" s="19" t="s">
        <v>12</v>
      </c>
      <c r="U145" s="19" t="s">
        <v>13</v>
      </c>
      <c r="V145" s="19" t="s">
        <v>14</v>
      </c>
      <c r="W145" s="19" t="s">
        <v>15</v>
      </c>
      <c r="X145" s="19" t="s">
        <v>16</v>
      </c>
      <c r="Y145" s="19" t="s">
        <v>17</v>
      </c>
      <c r="Z145" s="19" t="s">
        <v>18</v>
      </c>
      <c r="AA145" s="19" t="s">
        <v>19</v>
      </c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1:63" ht="25.5">
      <c r="A146" s="19"/>
      <c r="B146" s="19"/>
      <c r="C146" s="19" t="s">
        <v>6</v>
      </c>
      <c r="D146" s="19"/>
      <c r="E146" s="5" t="s">
        <v>20</v>
      </c>
      <c r="F146" s="5" t="s">
        <v>21</v>
      </c>
      <c r="G146" s="5" t="s">
        <v>22</v>
      </c>
      <c r="H146" s="5" t="s">
        <v>23</v>
      </c>
      <c r="I146" s="5" t="s">
        <v>24</v>
      </c>
      <c r="J146" s="5" t="s">
        <v>25</v>
      </c>
      <c r="K146" s="5" t="s">
        <v>2</v>
      </c>
      <c r="L146" s="5" t="s">
        <v>26</v>
      </c>
      <c r="M146" s="5" t="s">
        <v>27</v>
      </c>
      <c r="N146" s="5" t="s">
        <v>28</v>
      </c>
      <c r="O146" s="5" t="s">
        <v>29</v>
      </c>
      <c r="P146" s="6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1:63" ht="12.75" customHeight="1">
      <c r="A147" s="12">
        <v>15</v>
      </c>
      <c r="B147" s="18" t="s">
        <v>94</v>
      </c>
      <c r="C147" s="12">
        <v>1986</v>
      </c>
      <c r="D147" s="18" t="s">
        <v>33</v>
      </c>
      <c r="E147" s="7">
        <v>0</v>
      </c>
      <c r="F147" s="7" t="s">
        <v>34</v>
      </c>
      <c r="G147" s="7">
        <v>0</v>
      </c>
      <c r="H147" s="7">
        <v>0</v>
      </c>
      <c r="I147" s="7">
        <v>0</v>
      </c>
      <c r="J147" s="7">
        <v>0</v>
      </c>
      <c r="K147" s="7" t="s">
        <v>34</v>
      </c>
      <c r="L147" s="7" t="s">
        <v>34</v>
      </c>
      <c r="M147" s="7">
        <v>0</v>
      </c>
      <c r="N147" s="7">
        <v>1</v>
      </c>
      <c r="O147" s="7">
        <v>1</v>
      </c>
      <c r="P147" s="8" t="s">
        <v>34</v>
      </c>
      <c r="Q147" s="14">
        <v>0.014583333333333299</v>
      </c>
      <c r="R147" s="14">
        <v>0.030266203703703698</v>
      </c>
      <c r="S147" s="13">
        <f>R147-Q147</f>
        <v>0.0156828703703704</v>
      </c>
      <c r="T147" s="15">
        <f>TIME(0,0,SUM(E148:P148))</f>
        <v>0</v>
      </c>
      <c r="U147" s="13">
        <f>S147-T147</f>
        <v>0.0156828703703704</v>
      </c>
      <c r="V147" s="16">
        <f>IF(COUNTIF(E147:P147,"=d.")=0,SUM(E147:P147),"d.")</f>
        <v>2</v>
      </c>
      <c r="W147" s="13">
        <f>IF(V147&lt;&gt;"d.",U147+TIME(0,V147,0),"d.")</f>
        <v>0.017071759259259287</v>
      </c>
      <c r="X147" s="17" t="s">
        <v>35</v>
      </c>
      <c r="Y147" s="11">
        <f>ROUND(MAX(1*100*(2-W147/$W$147),0),1)</f>
        <v>100</v>
      </c>
      <c r="Z147" s="12" t="s">
        <v>34</v>
      </c>
      <c r="AA147" s="1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ht="12.75">
      <c r="A148" s="12"/>
      <c r="B148" s="18"/>
      <c r="C148" s="12"/>
      <c r="D148" s="18"/>
      <c r="E148" s="9"/>
      <c r="F148" s="9" t="s">
        <v>34</v>
      </c>
      <c r="G148" s="9"/>
      <c r="H148" s="9"/>
      <c r="I148" s="9"/>
      <c r="J148" s="9"/>
      <c r="K148" s="9" t="s">
        <v>34</v>
      </c>
      <c r="L148" s="9" t="s">
        <v>34</v>
      </c>
      <c r="M148" s="9" t="s">
        <v>34</v>
      </c>
      <c r="N148" s="9" t="s">
        <v>34</v>
      </c>
      <c r="O148" s="9" t="s">
        <v>34</v>
      </c>
      <c r="P148" s="9" t="s">
        <v>34</v>
      </c>
      <c r="Q148" s="14"/>
      <c r="R148" s="14"/>
      <c r="S148" s="14"/>
      <c r="T148" s="14"/>
      <c r="U148" s="14"/>
      <c r="V148" s="14"/>
      <c r="W148" s="14"/>
      <c r="X148" s="17"/>
      <c r="Y148" s="11"/>
      <c r="Z148" s="11"/>
      <c r="AA148" s="11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:6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:6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:6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:63" ht="18" customHeight="1">
      <c r="A152" s="4" t="s">
        <v>95</v>
      </c>
      <c r="B152" s="20" t="s">
        <v>96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:63" ht="12.75" customHeight="1">
      <c r="A153" s="19" t="s">
        <v>4</v>
      </c>
      <c r="B153" s="19" t="s">
        <v>5</v>
      </c>
      <c r="C153" s="19" t="s">
        <v>6</v>
      </c>
      <c r="D153" s="19" t="s">
        <v>7</v>
      </c>
      <c r="E153" s="21" t="s">
        <v>8</v>
      </c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19" t="s">
        <v>9</v>
      </c>
      <c r="R153" s="19" t="s">
        <v>10</v>
      </c>
      <c r="S153" s="19" t="s">
        <v>11</v>
      </c>
      <c r="T153" s="19" t="s">
        <v>12</v>
      </c>
      <c r="U153" s="19" t="s">
        <v>13</v>
      </c>
      <c r="V153" s="19" t="s">
        <v>14</v>
      </c>
      <c r="W153" s="19" t="s">
        <v>15</v>
      </c>
      <c r="X153" s="19" t="s">
        <v>16</v>
      </c>
      <c r="Y153" s="19" t="s">
        <v>17</v>
      </c>
      <c r="Z153" s="19" t="s">
        <v>18</v>
      </c>
      <c r="AA153" s="19" t="s">
        <v>19</v>
      </c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1:63" ht="25.5">
      <c r="A154" s="19"/>
      <c r="B154" s="19"/>
      <c r="C154" s="19" t="s">
        <v>6</v>
      </c>
      <c r="D154" s="19"/>
      <c r="E154" s="5" t="s">
        <v>20</v>
      </c>
      <c r="F154" s="5" t="s">
        <v>21</v>
      </c>
      <c r="G154" s="5" t="s">
        <v>22</v>
      </c>
      <c r="H154" s="5" t="s">
        <v>23</v>
      </c>
      <c r="I154" s="5" t="s">
        <v>24</v>
      </c>
      <c r="J154" s="5" t="s">
        <v>25</v>
      </c>
      <c r="K154" s="5" t="s">
        <v>2</v>
      </c>
      <c r="L154" s="5" t="s">
        <v>26</v>
      </c>
      <c r="M154" s="5" t="s">
        <v>27</v>
      </c>
      <c r="N154" s="5" t="s">
        <v>28</v>
      </c>
      <c r="O154" s="5" t="s">
        <v>29</v>
      </c>
      <c r="P154" s="6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1:63" ht="12.75" customHeight="1">
      <c r="A155" s="12">
        <v>12</v>
      </c>
      <c r="B155" s="18" t="s">
        <v>97</v>
      </c>
      <c r="C155" s="12">
        <v>1978</v>
      </c>
      <c r="D155" s="18" t="s">
        <v>33</v>
      </c>
      <c r="E155" s="7">
        <v>0</v>
      </c>
      <c r="F155" s="7" t="s">
        <v>34</v>
      </c>
      <c r="G155" s="7">
        <v>0</v>
      </c>
      <c r="H155" s="7">
        <v>0</v>
      </c>
      <c r="I155" s="7">
        <v>0</v>
      </c>
      <c r="J155" s="7">
        <v>0</v>
      </c>
      <c r="K155" s="7" t="s">
        <v>34</v>
      </c>
      <c r="L155" s="7" t="s">
        <v>34</v>
      </c>
      <c r="M155" s="7">
        <v>0</v>
      </c>
      <c r="N155" s="7">
        <v>0</v>
      </c>
      <c r="O155" s="7">
        <v>0</v>
      </c>
      <c r="P155" s="8" t="s">
        <v>34</v>
      </c>
      <c r="Q155" s="14">
        <v>0.0114583333333333</v>
      </c>
      <c r="R155" s="14">
        <v>0.0316666666666667</v>
      </c>
      <c r="S155" s="13">
        <f>R155-Q155</f>
        <v>0.020208333333333398</v>
      </c>
      <c r="T155" s="15">
        <f>TIME(0,0,SUM(E156:P156))</f>
        <v>0.00034722222222222224</v>
      </c>
      <c r="U155" s="13">
        <f>S155-T155</f>
        <v>0.019861111111111177</v>
      </c>
      <c r="V155" s="16">
        <f>IF(COUNTIF(E155:P155,"=d.")=0,SUM(E155:P155),"d.")</f>
        <v>0</v>
      </c>
      <c r="W155" s="13">
        <f>IF(V155&lt;&gt;"d.",U155+TIME(0,V155,0),"d.")</f>
        <v>0.019861111111111177</v>
      </c>
      <c r="X155" s="17" t="s">
        <v>35</v>
      </c>
      <c r="Y155" s="11">
        <f>ROUND(MAX(1*100*(2-W155/$W$155),0),1)</f>
        <v>100</v>
      </c>
      <c r="Z155" s="12" t="s">
        <v>34</v>
      </c>
      <c r="AA155" s="12"/>
      <c r="AB155" s="10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1:63" ht="12.75">
      <c r="A156" s="12"/>
      <c r="B156" s="18"/>
      <c r="C156" s="12"/>
      <c r="D156" s="18"/>
      <c r="E156" s="9"/>
      <c r="F156" s="9" t="s">
        <v>34</v>
      </c>
      <c r="G156" s="9"/>
      <c r="H156" s="9"/>
      <c r="I156" s="9">
        <v>30</v>
      </c>
      <c r="J156" s="9"/>
      <c r="K156" s="9" t="s">
        <v>34</v>
      </c>
      <c r="L156" s="9" t="s">
        <v>34</v>
      </c>
      <c r="M156" s="9" t="s">
        <v>34</v>
      </c>
      <c r="N156" s="9" t="s">
        <v>34</v>
      </c>
      <c r="O156" s="9" t="s">
        <v>34</v>
      </c>
      <c r="P156" s="9" t="s">
        <v>34</v>
      </c>
      <c r="Q156" s="14"/>
      <c r="R156" s="14"/>
      <c r="S156" s="14"/>
      <c r="T156" s="14"/>
      <c r="U156" s="14"/>
      <c r="V156" s="14"/>
      <c r="W156" s="14"/>
      <c r="X156" s="17"/>
      <c r="Y156" s="11"/>
      <c r="Z156" s="11"/>
      <c r="AA156" s="11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1:6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1:6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1:6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1:63" ht="18" customHeight="1">
      <c r="A160" s="4" t="s">
        <v>98</v>
      </c>
      <c r="B160" s="20" t="s">
        <v>99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:63" ht="12.75" customHeight="1">
      <c r="A161" s="19" t="s">
        <v>4</v>
      </c>
      <c r="B161" s="19" t="s">
        <v>5</v>
      </c>
      <c r="C161" s="19" t="s">
        <v>6</v>
      </c>
      <c r="D161" s="19" t="s">
        <v>7</v>
      </c>
      <c r="E161" s="21" t="s">
        <v>8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19" t="s">
        <v>9</v>
      </c>
      <c r="R161" s="19" t="s">
        <v>10</v>
      </c>
      <c r="S161" s="19" t="s">
        <v>11</v>
      </c>
      <c r="T161" s="19" t="s">
        <v>12</v>
      </c>
      <c r="U161" s="19" t="s">
        <v>13</v>
      </c>
      <c r="V161" s="19" t="s">
        <v>14</v>
      </c>
      <c r="W161" s="19" t="s">
        <v>15</v>
      </c>
      <c r="X161" s="19" t="s">
        <v>16</v>
      </c>
      <c r="Y161" s="19" t="s">
        <v>17</v>
      </c>
      <c r="Z161" s="19" t="s">
        <v>18</v>
      </c>
      <c r="AA161" s="19" t="s">
        <v>19</v>
      </c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:63" ht="25.5">
      <c r="A162" s="19"/>
      <c r="B162" s="19"/>
      <c r="C162" s="19" t="s">
        <v>6</v>
      </c>
      <c r="D162" s="19"/>
      <c r="E162" s="5" t="s">
        <v>20</v>
      </c>
      <c r="F162" s="5" t="s">
        <v>21</v>
      </c>
      <c r="G162" s="5" t="s">
        <v>22</v>
      </c>
      <c r="H162" s="5" t="s">
        <v>23</v>
      </c>
      <c r="I162" s="5" t="s">
        <v>24</v>
      </c>
      <c r="J162" s="5" t="s">
        <v>25</v>
      </c>
      <c r="K162" s="5" t="s">
        <v>2</v>
      </c>
      <c r="L162" s="5" t="s">
        <v>26</v>
      </c>
      <c r="M162" s="5" t="s">
        <v>27</v>
      </c>
      <c r="N162" s="5" t="s">
        <v>28</v>
      </c>
      <c r="O162" s="5" t="s">
        <v>29</v>
      </c>
      <c r="P162" s="6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:63" ht="12.75" customHeight="1">
      <c r="A163" s="12">
        <v>3</v>
      </c>
      <c r="B163" s="18" t="s">
        <v>100</v>
      </c>
      <c r="C163" s="12">
        <v>1966</v>
      </c>
      <c r="D163" s="18" t="s">
        <v>33</v>
      </c>
      <c r="E163" s="7">
        <v>0</v>
      </c>
      <c r="F163" s="7" t="s">
        <v>34</v>
      </c>
      <c r="G163" s="7">
        <v>0</v>
      </c>
      <c r="H163" s="7">
        <v>0</v>
      </c>
      <c r="I163" s="7">
        <v>0</v>
      </c>
      <c r="J163" s="7">
        <v>0</v>
      </c>
      <c r="K163" s="7" t="s">
        <v>34</v>
      </c>
      <c r="L163" s="7" t="s">
        <v>34</v>
      </c>
      <c r="M163" s="7">
        <v>0</v>
      </c>
      <c r="N163" s="7">
        <v>0</v>
      </c>
      <c r="O163" s="7">
        <v>0</v>
      </c>
      <c r="P163" s="8" t="s">
        <v>34</v>
      </c>
      <c r="Q163" s="14">
        <v>0.0020833333333333303</v>
      </c>
      <c r="R163" s="14">
        <v>0.0167592592592593</v>
      </c>
      <c r="S163" s="13">
        <f>R163-Q163</f>
        <v>0.01467592592592597</v>
      </c>
      <c r="T163" s="15">
        <f>TIME(0,0,SUM(E164:P164))</f>
        <v>0</v>
      </c>
      <c r="U163" s="13">
        <f>S163-T163</f>
        <v>0.01467592592592597</v>
      </c>
      <c r="V163" s="16">
        <f>IF(COUNTIF(E163:P163,"=d.")=0,SUM(E163:P163),"d.")</f>
        <v>0</v>
      </c>
      <c r="W163" s="13">
        <f>IF(V163&lt;&gt;"d.",U163+TIME(0,V163,0),"d.")</f>
        <v>0.01467592592592597</v>
      </c>
      <c r="X163" s="17" t="s">
        <v>35</v>
      </c>
      <c r="Y163" s="11">
        <f>ROUND(MAX(1*100*(2-W163/$W$163),0),1)</f>
        <v>100</v>
      </c>
      <c r="Z163" s="12" t="s">
        <v>34</v>
      </c>
      <c r="AA163" s="1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:63" ht="12.75">
      <c r="A164" s="12"/>
      <c r="B164" s="18"/>
      <c r="C164" s="12"/>
      <c r="D164" s="18"/>
      <c r="E164" s="9"/>
      <c r="F164" s="9" t="s">
        <v>34</v>
      </c>
      <c r="G164" s="9"/>
      <c r="H164" s="9"/>
      <c r="I164" s="9"/>
      <c r="J164" s="9"/>
      <c r="K164" s="9" t="s">
        <v>34</v>
      </c>
      <c r="L164" s="9" t="s">
        <v>34</v>
      </c>
      <c r="M164" s="9" t="s">
        <v>34</v>
      </c>
      <c r="N164" s="9" t="s">
        <v>34</v>
      </c>
      <c r="O164" s="9" t="s">
        <v>34</v>
      </c>
      <c r="P164" s="9" t="s">
        <v>34</v>
      </c>
      <c r="Q164" s="14"/>
      <c r="R164" s="14"/>
      <c r="S164" s="14"/>
      <c r="T164" s="14"/>
      <c r="U164" s="14"/>
      <c r="V164" s="14"/>
      <c r="W164" s="14"/>
      <c r="X164" s="17"/>
      <c r="Y164" s="11"/>
      <c r="Z164" s="11"/>
      <c r="AA164" s="11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:63" ht="12.75" customHeight="1">
      <c r="A165" s="12">
        <v>20</v>
      </c>
      <c r="B165" s="18" t="s">
        <v>101</v>
      </c>
      <c r="C165" s="12">
        <v>1974</v>
      </c>
      <c r="D165" s="18" t="s">
        <v>33</v>
      </c>
      <c r="E165" s="7">
        <v>1</v>
      </c>
      <c r="F165" s="7" t="s">
        <v>34</v>
      </c>
      <c r="G165" s="7">
        <v>0</v>
      </c>
      <c r="H165" s="7">
        <v>0</v>
      </c>
      <c r="I165" s="7">
        <v>0</v>
      </c>
      <c r="J165" s="7">
        <v>0</v>
      </c>
      <c r="K165" s="7" t="s">
        <v>34</v>
      </c>
      <c r="L165" s="7" t="s">
        <v>34</v>
      </c>
      <c r="M165" s="7">
        <v>1</v>
      </c>
      <c r="N165" s="7">
        <v>0</v>
      </c>
      <c r="O165" s="7">
        <v>0</v>
      </c>
      <c r="P165" s="8" t="s">
        <v>34</v>
      </c>
      <c r="Q165" s="14">
        <v>0.0197916666666667</v>
      </c>
      <c r="R165" s="14">
        <v>0.0352546296296296</v>
      </c>
      <c r="S165" s="13">
        <f>R165-Q165</f>
        <v>0.0154629629629629</v>
      </c>
      <c r="T165" s="15">
        <f>TIME(0,0,SUM(E166:P166))</f>
        <v>0</v>
      </c>
      <c r="U165" s="13">
        <f>S165-T165</f>
        <v>0.0154629629629629</v>
      </c>
      <c r="V165" s="16">
        <f>IF(COUNTIF(E165:P165,"=d.")=0,SUM(E165:P165),"d.")</f>
        <v>2</v>
      </c>
      <c r="W165" s="13">
        <f>IF(V165&lt;&gt;"d.",U165+TIME(0,V165,0),"d.")</f>
        <v>0.016851851851851788</v>
      </c>
      <c r="X165" s="17" t="s">
        <v>38</v>
      </c>
      <c r="Y165" s="11">
        <f>ROUND(MAX(1*100*(2-W165/$W$163),0),1)</f>
        <v>85.2</v>
      </c>
      <c r="Z165" s="11" t="s">
        <v>34</v>
      </c>
      <c r="AA165" s="1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:63" ht="12.75">
      <c r="A166" s="12"/>
      <c r="B166" s="18"/>
      <c r="C166" s="12"/>
      <c r="D166" s="18"/>
      <c r="E166" s="9"/>
      <c r="F166" s="9" t="s">
        <v>34</v>
      </c>
      <c r="G166" s="9"/>
      <c r="H166" s="9"/>
      <c r="I166" s="9"/>
      <c r="J166" s="9"/>
      <c r="K166" s="9" t="s">
        <v>34</v>
      </c>
      <c r="L166" s="9" t="s">
        <v>34</v>
      </c>
      <c r="M166" s="9" t="s">
        <v>34</v>
      </c>
      <c r="N166" s="9" t="s">
        <v>34</v>
      </c>
      <c r="O166" s="9" t="s">
        <v>34</v>
      </c>
      <c r="P166" s="9" t="s">
        <v>34</v>
      </c>
      <c r="Q166" s="14"/>
      <c r="R166" s="14"/>
      <c r="S166" s="14"/>
      <c r="T166" s="14"/>
      <c r="U166" s="14"/>
      <c r="V166" s="14"/>
      <c r="W166" s="14"/>
      <c r="X166" s="17"/>
      <c r="Y166" s="11"/>
      <c r="Z166" s="11"/>
      <c r="AA166" s="11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:6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:6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:6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:6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:6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:6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:6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:6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:6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1:6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1:6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:6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:6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1:6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1:6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1:6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1:6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1:6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1:6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1:6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:6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1:6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1:6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1:6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1:6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1:6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1:6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1:6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1:6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1:6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1:6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:6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1:6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1:6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1:6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1:6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1:6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1:6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1:6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1:6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1:6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1:6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:6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1:6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1:6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1:6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1:6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1:6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1:6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1:6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1:6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1:6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1:6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1:6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1:6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1:6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1:6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1:6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1:6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1:6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1:6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1:6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1:6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1:6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1:6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1:6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1:6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1:6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1:6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1:6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1:6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1:6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1:6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1:6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1:6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1:6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1:6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1:6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1:6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1:6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1:6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1:6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1:6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1:6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1:6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1:6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1:6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1:6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1:6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1:6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1:6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1:6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1:6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1:6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1:6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1:6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1:6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1:6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1:6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1:6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1:6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1:6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1:6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1:6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1:6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1:6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1:6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1:6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1:6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1:6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1:6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1:6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1:6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1:6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1:6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1:6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1:6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1:6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1:6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1:6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1:6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1:6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1:6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1:6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1:6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1:6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1:6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1:6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</sheetData>
  <sheetProtection selectLockedCells="1" selectUnlockedCells="1"/>
  <mergeCells count="739">
    <mergeCell ref="A1:AA1"/>
    <mergeCell ref="A2:AA2"/>
    <mergeCell ref="B4:AA4"/>
    <mergeCell ref="A5:A6"/>
    <mergeCell ref="B5:B6"/>
    <mergeCell ref="C5:C6"/>
    <mergeCell ref="D5:D6"/>
    <mergeCell ref="E5:P5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B10:AA10"/>
    <mergeCell ref="A11:A12"/>
    <mergeCell ref="B11:B12"/>
    <mergeCell ref="C11:C12"/>
    <mergeCell ref="D11:D12"/>
    <mergeCell ref="E11:P11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15:A16"/>
    <mergeCell ref="B15:B16"/>
    <mergeCell ref="C15:C16"/>
    <mergeCell ref="D15:D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17:A18"/>
    <mergeCell ref="B17:B18"/>
    <mergeCell ref="C17:C18"/>
    <mergeCell ref="D17:D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21:A22"/>
    <mergeCell ref="B21:B22"/>
    <mergeCell ref="C21:C22"/>
    <mergeCell ref="D21:D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B26:AA26"/>
    <mergeCell ref="A27:A28"/>
    <mergeCell ref="B27:B28"/>
    <mergeCell ref="C27:C28"/>
    <mergeCell ref="D27:D28"/>
    <mergeCell ref="E27:P27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29:A30"/>
    <mergeCell ref="B29:B30"/>
    <mergeCell ref="C29:C30"/>
    <mergeCell ref="D29:D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31:A32"/>
    <mergeCell ref="B31:B32"/>
    <mergeCell ref="C31:C32"/>
    <mergeCell ref="D31:D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33:A34"/>
    <mergeCell ref="B33:B34"/>
    <mergeCell ref="C33:C34"/>
    <mergeCell ref="D33:D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35:A36"/>
    <mergeCell ref="B35:B36"/>
    <mergeCell ref="C35:C36"/>
    <mergeCell ref="D35:D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37:A38"/>
    <mergeCell ref="B37:B38"/>
    <mergeCell ref="C37:C38"/>
    <mergeCell ref="D37:D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B42:AA42"/>
    <mergeCell ref="A43:A44"/>
    <mergeCell ref="B43:B44"/>
    <mergeCell ref="C43:C44"/>
    <mergeCell ref="D43:D44"/>
    <mergeCell ref="E43:P43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45:A46"/>
    <mergeCell ref="B45:B46"/>
    <mergeCell ref="C45:C46"/>
    <mergeCell ref="D45:D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47:A48"/>
    <mergeCell ref="B47:B48"/>
    <mergeCell ref="C47:C48"/>
    <mergeCell ref="D47:D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49:A50"/>
    <mergeCell ref="B49:B50"/>
    <mergeCell ref="C49:C50"/>
    <mergeCell ref="D49:D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B55:AA55"/>
    <mergeCell ref="A56:A57"/>
    <mergeCell ref="B56:B57"/>
    <mergeCell ref="C56:C57"/>
    <mergeCell ref="D56:D57"/>
    <mergeCell ref="E56:P56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A58:A59"/>
    <mergeCell ref="B58:B59"/>
    <mergeCell ref="C58:C59"/>
    <mergeCell ref="D58:D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B63:AA63"/>
    <mergeCell ref="A64:A65"/>
    <mergeCell ref="B64:B65"/>
    <mergeCell ref="C64:C65"/>
    <mergeCell ref="D64:D65"/>
    <mergeCell ref="E64:P64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A64:AA65"/>
    <mergeCell ref="A66:A67"/>
    <mergeCell ref="B66:B67"/>
    <mergeCell ref="C66:C67"/>
    <mergeCell ref="D66:D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68:A69"/>
    <mergeCell ref="B68:B69"/>
    <mergeCell ref="C68:C69"/>
    <mergeCell ref="D68:D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B73:AA73"/>
    <mergeCell ref="A74:A75"/>
    <mergeCell ref="B74:B75"/>
    <mergeCell ref="C74:C75"/>
    <mergeCell ref="D74:D75"/>
    <mergeCell ref="E74:P74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76:A77"/>
    <mergeCell ref="B76:B77"/>
    <mergeCell ref="C76:C77"/>
    <mergeCell ref="D76:D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B81:AA81"/>
    <mergeCell ref="A82:A83"/>
    <mergeCell ref="B82:B83"/>
    <mergeCell ref="C82:C83"/>
    <mergeCell ref="D82:D83"/>
    <mergeCell ref="E82:P82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A84:A85"/>
    <mergeCell ref="B84:B85"/>
    <mergeCell ref="C84:C85"/>
    <mergeCell ref="D84:D85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86:A87"/>
    <mergeCell ref="B86:B87"/>
    <mergeCell ref="C86:C87"/>
    <mergeCell ref="D86:D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A88:A89"/>
    <mergeCell ref="B88:B89"/>
    <mergeCell ref="C88:C89"/>
    <mergeCell ref="D88:D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AA88:AA89"/>
    <mergeCell ref="B93:AA93"/>
    <mergeCell ref="A94:A95"/>
    <mergeCell ref="B94:B95"/>
    <mergeCell ref="C94:C95"/>
    <mergeCell ref="D94:D95"/>
    <mergeCell ref="E94:P94"/>
    <mergeCell ref="Q94:Q95"/>
    <mergeCell ref="R94:R95"/>
    <mergeCell ref="S94:S95"/>
    <mergeCell ref="T94:T95"/>
    <mergeCell ref="U94:U95"/>
    <mergeCell ref="V94:V95"/>
    <mergeCell ref="W94:W95"/>
    <mergeCell ref="X94:X95"/>
    <mergeCell ref="Y94:Y95"/>
    <mergeCell ref="Z94:Z95"/>
    <mergeCell ref="AA94:AA95"/>
    <mergeCell ref="A96:A97"/>
    <mergeCell ref="B96:B97"/>
    <mergeCell ref="C96:C97"/>
    <mergeCell ref="D96:D97"/>
    <mergeCell ref="Q96:Q97"/>
    <mergeCell ref="R96:R97"/>
    <mergeCell ref="S96:S97"/>
    <mergeCell ref="T96:T97"/>
    <mergeCell ref="U96:U97"/>
    <mergeCell ref="V96:V97"/>
    <mergeCell ref="W96:W97"/>
    <mergeCell ref="X96:X97"/>
    <mergeCell ref="Y96:Y97"/>
    <mergeCell ref="Z96:Z97"/>
    <mergeCell ref="AA96:AA97"/>
    <mergeCell ref="B108:AA108"/>
    <mergeCell ref="A109:A110"/>
    <mergeCell ref="B109:B110"/>
    <mergeCell ref="C109:C110"/>
    <mergeCell ref="D109:D110"/>
    <mergeCell ref="E109:P109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111:A112"/>
    <mergeCell ref="B111:B112"/>
    <mergeCell ref="C111:C112"/>
    <mergeCell ref="D111:D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113:A114"/>
    <mergeCell ref="B113:B114"/>
    <mergeCell ref="C113:C114"/>
    <mergeCell ref="D113:D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Y113:Y114"/>
    <mergeCell ref="Z113:Z114"/>
    <mergeCell ref="AA113:AA114"/>
    <mergeCell ref="A115:A116"/>
    <mergeCell ref="B115:B116"/>
    <mergeCell ref="C115:C116"/>
    <mergeCell ref="D115:D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B120:AA120"/>
    <mergeCell ref="A121:A122"/>
    <mergeCell ref="B121:B122"/>
    <mergeCell ref="C121:C122"/>
    <mergeCell ref="D121:D122"/>
    <mergeCell ref="E121:P121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123:A124"/>
    <mergeCell ref="B123:B124"/>
    <mergeCell ref="C123:C124"/>
    <mergeCell ref="D123:D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125:A126"/>
    <mergeCell ref="B125:B126"/>
    <mergeCell ref="C125:C126"/>
    <mergeCell ref="D125:D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Y125:Y126"/>
    <mergeCell ref="Z125:Z126"/>
    <mergeCell ref="AA125:AA126"/>
    <mergeCell ref="B130:AA130"/>
    <mergeCell ref="A131:A132"/>
    <mergeCell ref="B131:B132"/>
    <mergeCell ref="C131:C132"/>
    <mergeCell ref="D131:D132"/>
    <mergeCell ref="E131:P131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B136:AA136"/>
    <mergeCell ref="A137:A138"/>
    <mergeCell ref="B137:B138"/>
    <mergeCell ref="C137:C138"/>
    <mergeCell ref="D137:D138"/>
    <mergeCell ref="E137:P137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139:A140"/>
    <mergeCell ref="B139:B140"/>
    <mergeCell ref="C139:C140"/>
    <mergeCell ref="D139:D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B144:AA144"/>
    <mergeCell ref="A145:A146"/>
    <mergeCell ref="B145:B146"/>
    <mergeCell ref="C145:C146"/>
    <mergeCell ref="D145:D146"/>
    <mergeCell ref="E145:P145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Y145:Y146"/>
    <mergeCell ref="Z145:Z146"/>
    <mergeCell ref="AA145:AA146"/>
    <mergeCell ref="A147:A148"/>
    <mergeCell ref="B147:B148"/>
    <mergeCell ref="C147:C148"/>
    <mergeCell ref="D147:D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Y147:Y148"/>
    <mergeCell ref="Z147:Z148"/>
    <mergeCell ref="AA147:AA148"/>
    <mergeCell ref="B152:AA152"/>
    <mergeCell ref="A153:A154"/>
    <mergeCell ref="B153:B154"/>
    <mergeCell ref="C153:C154"/>
    <mergeCell ref="D153:D154"/>
    <mergeCell ref="E153:P153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Y153:Y154"/>
    <mergeCell ref="Z153:Z154"/>
    <mergeCell ref="AA153:AA154"/>
    <mergeCell ref="A155:A156"/>
    <mergeCell ref="B155:B156"/>
    <mergeCell ref="C155:C156"/>
    <mergeCell ref="D155:D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Z155:Z156"/>
    <mergeCell ref="AA155:AA156"/>
    <mergeCell ref="B160:AA160"/>
    <mergeCell ref="A161:A162"/>
    <mergeCell ref="B161:B162"/>
    <mergeCell ref="C161:C162"/>
    <mergeCell ref="D161:D162"/>
    <mergeCell ref="E161:P161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Y161:Y162"/>
    <mergeCell ref="Z161:Z162"/>
    <mergeCell ref="AA161:AA162"/>
    <mergeCell ref="A163:A164"/>
    <mergeCell ref="B163:B164"/>
    <mergeCell ref="C163:C164"/>
    <mergeCell ref="D163:D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AA163:AA164"/>
    <mergeCell ref="A165:A166"/>
    <mergeCell ref="B165:B166"/>
    <mergeCell ref="C165:C166"/>
    <mergeCell ref="D165:D166"/>
    <mergeCell ref="Q165:Q166"/>
    <mergeCell ref="R165:R166"/>
    <mergeCell ref="Y165:Y166"/>
    <mergeCell ref="Z165:Z166"/>
    <mergeCell ref="AA165:AA166"/>
    <mergeCell ref="S165:S166"/>
    <mergeCell ref="T165:T166"/>
    <mergeCell ref="U165:U166"/>
    <mergeCell ref="V165:V166"/>
    <mergeCell ref="W165:W166"/>
    <mergeCell ref="X165:X166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landscape" paperSize="9" scale="58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Peter Vaněk 1</cp:lastModifiedBy>
  <cp:lastPrinted>2020-06-07T16:47:30Z</cp:lastPrinted>
  <dcterms:created xsi:type="dcterms:W3CDTF">2020-06-08T18:35:03Z</dcterms:created>
  <dcterms:modified xsi:type="dcterms:W3CDTF">2020-06-08T18:35:03Z</dcterms:modified>
  <cp:category/>
  <cp:version/>
  <cp:contentType/>
  <cp:contentStatus/>
</cp:coreProperties>
</file>