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ETER-PC\ZALOHA_DISC_E\www_TZ_KČT\Výsledky 2018\ZT\"/>
    </mc:Choice>
  </mc:AlternateContent>
  <xr:revisionPtr revIDLastSave="0" documentId="8_{17A490B5-138D-4D2E-8F35-25E84EACF6DA}" xr6:coauthVersionLast="32" xr6:coauthVersionMax="32" xr10:uidLastSave="{00000000-0000-0000-0000-000000000000}"/>
  <bookViews>
    <workbookView xWindow="0" yWindow="0" windowWidth="23760" windowHeight="9750" xr2:uid="{00000000-000D-0000-FFFF-FFFF00000000}"/>
  </bookViews>
  <sheets>
    <sheet name="List1" sheetId="1" r:id="rId1"/>
    <sheet name="List2" sheetId="2" r:id="rId2"/>
    <sheet name="List3" sheetId="3" r:id="rId3"/>
  </sheets>
  <calcPr calcId="179017"/>
</workbook>
</file>

<file path=xl/calcChain.xml><?xml version="1.0" encoding="utf-8"?>
<calcChain xmlns="http://schemas.openxmlformats.org/spreadsheetml/2006/main">
  <c r="N58" i="1" l="1"/>
  <c r="M56" i="1"/>
  <c r="J56" i="1"/>
  <c r="N56" i="1" s="1"/>
  <c r="M55" i="1"/>
  <c r="J55" i="1"/>
  <c r="M54" i="1"/>
  <c r="J54" i="1"/>
  <c r="M53" i="1"/>
  <c r="J53" i="1"/>
  <c r="M52" i="1"/>
  <c r="J52" i="1"/>
  <c r="N52" i="1" s="1"/>
  <c r="M47" i="1"/>
  <c r="J47" i="1"/>
  <c r="M46" i="1"/>
  <c r="J46" i="1"/>
  <c r="M45" i="1"/>
  <c r="J45" i="1"/>
  <c r="M44" i="1"/>
  <c r="J44" i="1"/>
  <c r="M43" i="1"/>
  <c r="J43" i="1"/>
  <c r="M38" i="1"/>
  <c r="J38" i="1"/>
  <c r="M37" i="1"/>
  <c r="J37" i="1"/>
  <c r="M36" i="1"/>
  <c r="J36" i="1"/>
  <c r="M35" i="1"/>
  <c r="J35" i="1"/>
  <c r="M34" i="1"/>
  <c r="J34" i="1"/>
  <c r="N34" i="1" s="1"/>
  <c r="M29" i="1"/>
  <c r="J29" i="1"/>
  <c r="M28" i="1"/>
  <c r="J28" i="1"/>
  <c r="N28" i="1" s="1"/>
  <c r="M27" i="1"/>
  <c r="J27" i="1"/>
  <c r="M26" i="1"/>
  <c r="J26" i="1"/>
  <c r="N26" i="1" s="1"/>
  <c r="M25" i="1"/>
  <c r="J25" i="1"/>
  <c r="M20" i="1"/>
  <c r="J20" i="1"/>
  <c r="N20" i="1" s="1"/>
  <c r="M19" i="1"/>
  <c r="J19" i="1"/>
  <c r="M18" i="1"/>
  <c r="J18" i="1"/>
  <c r="M17" i="1"/>
  <c r="J17" i="1"/>
  <c r="M16" i="1"/>
  <c r="J16" i="1"/>
  <c r="M10" i="1"/>
  <c r="M11" i="1"/>
  <c r="M7" i="1"/>
  <c r="M8" i="1"/>
  <c r="J10" i="1"/>
  <c r="N10" i="1" s="1"/>
  <c r="J11" i="1"/>
  <c r="J7" i="1"/>
  <c r="N7" i="1" s="1"/>
  <c r="J8" i="1"/>
  <c r="N8" i="1" s="1"/>
  <c r="M9" i="1"/>
  <c r="J9" i="1"/>
  <c r="N29" i="1" l="1"/>
  <c r="N37" i="1"/>
  <c r="N43" i="1"/>
  <c r="N45" i="1"/>
  <c r="N55" i="1"/>
  <c r="N54" i="1"/>
  <c r="N53" i="1"/>
  <c r="N38" i="1"/>
  <c r="N36" i="1"/>
  <c r="N35" i="1"/>
  <c r="N25" i="1"/>
  <c r="N19" i="1"/>
  <c r="N18" i="1"/>
  <c r="N17" i="1"/>
  <c r="N16" i="1"/>
  <c r="N46" i="1"/>
  <c r="N47" i="1"/>
  <c r="N44" i="1"/>
  <c r="N27" i="1"/>
  <c r="N9" i="1"/>
  <c r="N11" i="1"/>
</calcChain>
</file>

<file path=xl/sharedStrings.xml><?xml version="1.0" encoding="utf-8"?>
<sst xmlns="http://schemas.openxmlformats.org/spreadsheetml/2006/main" count="139" uniqueCount="56">
  <si>
    <t>Um.</t>
  </si>
  <si>
    <t>Závodník</t>
  </si>
  <si>
    <t>TT</t>
  </si>
  <si>
    <t>KPČ</t>
  </si>
  <si>
    <t>D</t>
  </si>
  <si>
    <t>PD</t>
  </si>
  <si>
    <t>OM</t>
  </si>
  <si>
    <t>U</t>
  </si>
  <si>
    <t>A</t>
  </si>
  <si>
    <t xml:space="preserve">Start </t>
  </si>
  <si>
    <t>Celkem</t>
  </si>
  <si>
    <t>Cíl</t>
  </si>
  <si>
    <t>Čas běhu</t>
  </si>
  <si>
    <t>Trest.</t>
  </si>
  <si>
    <t>ZÁŽITKOVÁ TURISTIKA - ČESKÉ VELENICE - 19. 5. 2018</t>
  </si>
  <si>
    <t>Pořadatel: Asociace TOM ČR, 2402 Práčata Rapšach</t>
  </si>
  <si>
    <t>KONTROLY</t>
  </si>
  <si>
    <t>Köllnerová Patricie</t>
  </si>
  <si>
    <t>Koudelková Viola</t>
  </si>
  <si>
    <t>Koudelková Lucie</t>
  </si>
  <si>
    <t>Sremaňáková Sofie</t>
  </si>
  <si>
    <t>Děti do 6 let s doprovodem - dívky</t>
  </si>
  <si>
    <t>Celkem závodníků v kat.:</t>
  </si>
  <si>
    <t>Celkem závodníků:</t>
  </si>
  <si>
    <t>Děti do 6 let s doprovodem - chlapci</t>
  </si>
  <si>
    <t>Žákyně do 10 let</t>
  </si>
  <si>
    <t>Žáci do 10 let</t>
  </si>
  <si>
    <t>Žákyně do 15 let</t>
  </si>
  <si>
    <t>Žáci do 15 let</t>
  </si>
  <si>
    <t>Kredatusová Mia</t>
  </si>
  <si>
    <t>Görgei Barnabáš</t>
  </si>
  <si>
    <t>Köllner Matyas</t>
  </si>
  <si>
    <t>Šrámek Dominik</t>
  </si>
  <si>
    <t>Vranka Vojtěch</t>
  </si>
  <si>
    <t>Černík Tomáš</t>
  </si>
  <si>
    <t>Malíková Alžběta</t>
  </si>
  <si>
    <t>Korčaková Magdaléna</t>
  </si>
  <si>
    <t>1.-2.</t>
  </si>
  <si>
    <t>Görgei Barbora</t>
  </si>
  <si>
    <t>Kaminská Simona</t>
  </si>
  <si>
    <t>Krejčíková Sabina</t>
  </si>
  <si>
    <t>Lerman Štěpán</t>
  </si>
  <si>
    <t>Koníček Štěpán</t>
  </si>
  <si>
    <t>Ježek Tomáš</t>
  </si>
  <si>
    <t>Čermák Antonín</t>
  </si>
  <si>
    <t>Kostjušenko Alexander</t>
  </si>
  <si>
    <t>Zemanová Klára</t>
  </si>
  <si>
    <t>Večeřová Anna</t>
  </si>
  <si>
    <t>Koryťáková Tereza</t>
  </si>
  <si>
    <t>Hrdinová Beáta</t>
  </si>
  <si>
    <t>Luňák Michal</t>
  </si>
  <si>
    <t>Růžička Tomáš</t>
  </si>
  <si>
    <t>Šupáková Veronika</t>
  </si>
  <si>
    <t>Šupák Jakub</t>
  </si>
  <si>
    <t>Čermák Jan</t>
  </si>
  <si>
    <t>Hybner 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</si>
</sst>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7" xfId="0" applyBorder="1" applyAlignment="1">
      <alignment horizontal="center"/>
    </xf>
    <xf numFmtId="0" fontId="0" fillId="0" borderId="8" xfId="0" applyBorder="1"/>
    <xf numFmtId="164" fontId="0" fillId="0" borderId="8" xfId="0" applyNumberFormat="1" applyBorder="1"/>
    <xf numFmtId="164" fontId="0" fillId="0" borderId="9" xfId="0" applyNumberFormat="1" applyBorder="1"/>
    <xf numFmtId="0" fontId="0" fillId="0" borderId="10" xfId="0" applyBorder="1" applyAlignment="1">
      <alignment horizontal="center"/>
    </xf>
    <xf numFmtId="0" fontId="0" fillId="0" borderId="11" xfId="0" applyBorder="1"/>
    <xf numFmtId="164" fontId="0" fillId="0" borderId="11" xfId="0" applyNumberFormat="1" applyBorder="1"/>
    <xf numFmtId="164" fontId="0" fillId="0" borderId="12" xfId="0" applyNumberFormat="1" applyBorder="1"/>
    <xf numFmtId="164" fontId="1" fillId="2" borderId="8" xfId="0" applyNumberFormat="1" applyFont="1" applyFill="1" applyBorder="1" applyAlignment="1">
      <alignment horizontal="center" vertical="center"/>
    </xf>
    <xf numFmtId="1" fontId="2" fillId="0" borderId="0" xfId="0" applyNumberFormat="1" applyFont="1"/>
    <xf numFmtId="0" fontId="0" fillId="0" borderId="1" xfId="0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164" fontId="0" fillId="0" borderId="3" xfId="0" applyNumberFormat="1" applyBorder="1"/>
    <xf numFmtId="0" fontId="2" fillId="0" borderId="0" xfId="0" applyFont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abSelected="1" workbookViewId="0">
      <selection activeCell="A49" sqref="A49:I49"/>
    </sheetView>
  </sheetViews>
  <sheetFormatPr defaultRowHeight="15" x14ac:dyDescent="0.25"/>
  <cols>
    <col min="1" max="1" width="4.85546875" style="4" bestFit="1" customWidth="1"/>
    <col min="2" max="2" width="21.85546875" bestFit="1" customWidth="1"/>
    <col min="3" max="14" width="9.140625" style="1"/>
  </cols>
  <sheetData>
    <row r="1" spans="1:14" s="2" customFormat="1" ht="23.25" x14ac:dyDescent="0.35">
      <c r="A1" s="25" t="s">
        <v>14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2" customFormat="1" ht="23.25" x14ac:dyDescent="0.35">
      <c r="A2" s="25" t="s">
        <v>15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s="2" customFormat="1" ht="8.25" customHeight="1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2" customFormat="1" ht="24" thickBot="1" x14ac:dyDescent="0.4">
      <c r="A4" s="34" t="s">
        <v>21</v>
      </c>
      <c r="B4" s="34"/>
      <c r="C4" s="34"/>
      <c r="D4" s="34"/>
      <c r="E4" s="34"/>
      <c r="F4" s="34"/>
      <c r="G4" s="34"/>
      <c r="H4" s="34"/>
      <c r="I4" s="34"/>
      <c r="J4" s="35" t="s">
        <v>22</v>
      </c>
      <c r="K4" s="35"/>
      <c r="L4" s="35"/>
      <c r="M4" s="35"/>
      <c r="N4" s="3">
        <v>22</v>
      </c>
    </row>
    <row r="5" spans="1:14" s="5" customFormat="1" ht="15.75" thickTop="1" x14ac:dyDescent="0.25">
      <c r="A5" s="27" t="s">
        <v>0</v>
      </c>
      <c r="B5" s="29" t="s">
        <v>1</v>
      </c>
      <c r="C5" s="26" t="s">
        <v>16</v>
      </c>
      <c r="D5" s="26"/>
      <c r="E5" s="26"/>
      <c r="F5" s="26"/>
      <c r="G5" s="26"/>
      <c r="H5" s="26"/>
      <c r="I5" s="26"/>
      <c r="J5" s="26" t="s">
        <v>13</v>
      </c>
      <c r="K5" s="26" t="s">
        <v>9</v>
      </c>
      <c r="L5" s="26" t="s">
        <v>11</v>
      </c>
      <c r="M5" s="26" t="s">
        <v>12</v>
      </c>
      <c r="N5" s="32" t="s">
        <v>10</v>
      </c>
    </row>
    <row r="6" spans="1:14" s="6" customFormat="1" ht="15.75" thickBot="1" x14ac:dyDescent="0.3">
      <c r="A6" s="28"/>
      <c r="B6" s="30"/>
      <c r="C6" s="19" t="s">
        <v>2</v>
      </c>
      <c r="D6" s="19" t="s">
        <v>3</v>
      </c>
      <c r="E6" s="19" t="s">
        <v>4</v>
      </c>
      <c r="F6" s="19" t="s">
        <v>5</v>
      </c>
      <c r="G6" s="19" t="s">
        <v>6</v>
      </c>
      <c r="H6" s="19" t="s">
        <v>7</v>
      </c>
      <c r="I6" s="19" t="s">
        <v>8</v>
      </c>
      <c r="J6" s="31"/>
      <c r="K6" s="31"/>
      <c r="L6" s="31"/>
      <c r="M6" s="31"/>
      <c r="N6" s="33"/>
    </row>
    <row r="7" spans="1:14" ht="15.75" thickTop="1" x14ac:dyDescent="0.25">
      <c r="A7" s="15">
        <v>1</v>
      </c>
      <c r="B7" s="16" t="s">
        <v>19</v>
      </c>
      <c r="C7" s="17">
        <v>6.9444444444444447E-4</v>
      </c>
      <c r="D7" s="17">
        <v>0</v>
      </c>
      <c r="E7" s="17">
        <v>0</v>
      </c>
      <c r="F7" s="17">
        <v>1.3888888888888889E-3</v>
      </c>
      <c r="G7" s="17">
        <v>6.9444444444444447E-4</v>
      </c>
      <c r="H7" s="17">
        <v>0</v>
      </c>
      <c r="I7" s="17">
        <v>0</v>
      </c>
      <c r="J7" s="17">
        <f>SUM(C7:I7)</f>
        <v>2.7777777777777779E-3</v>
      </c>
      <c r="K7" s="17">
        <v>7.3263888888888892E-2</v>
      </c>
      <c r="L7" s="17">
        <v>8.4374999999999992E-2</v>
      </c>
      <c r="M7" s="17">
        <f>L7-K7</f>
        <v>1.1111111111111099E-2</v>
      </c>
      <c r="N7" s="18">
        <f>J7+M7</f>
        <v>1.3888888888888878E-2</v>
      </c>
    </row>
    <row r="8" spans="1:14" x14ac:dyDescent="0.25">
      <c r="A8" s="7">
        <v>2</v>
      </c>
      <c r="B8" s="8" t="s">
        <v>20</v>
      </c>
      <c r="C8" s="9">
        <v>6.9444444444444447E-4</v>
      </c>
      <c r="D8" s="9">
        <v>6.9444444444444447E-4</v>
      </c>
      <c r="E8" s="9">
        <v>6.9444444444444447E-4</v>
      </c>
      <c r="F8" s="9">
        <v>0</v>
      </c>
      <c r="G8" s="9">
        <v>6.9444444444444447E-4</v>
      </c>
      <c r="H8" s="9">
        <v>0</v>
      </c>
      <c r="I8" s="9">
        <v>0</v>
      </c>
      <c r="J8" s="9">
        <f>SUM(C8:I8)</f>
        <v>2.7777777777777779E-3</v>
      </c>
      <c r="K8" s="9">
        <v>0.10312500000000001</v>
      </c>
      <c r="L8" s="9">
        <v>0.11739583333333332</v>
      </c>
      <c r="M8" s="9">
        <f>L8-K8</f>
        <v>1.4270833333333316E-2</v>
      </c>
      <c r="N8" s="10">
        <f>J8+M8</f>
        <v>1.7048611111111094E-2</v>
      </c>
    </row>
    <row r="9" spans="1:14" x14ac:dyDescent="0.25">
      <c r="A9" s="7">
        <v>3</v>
      </c>
      <c r="B9" s="8" t="s">
        <v>18</v>
      </c>
      <c r="C9" s="9">
        <v>6.9444444444444447E-4</v>
      </c>
      <c r="D9" s="9">
        <v>0</v>
      </c>
      <c r="E9" s="9">
        <v>0</v>
      </c>
      <c r="F9" s="9">
        <v>0</v>
      </c>
      <c r="G9" s="9">
        <v>6.9444444444444447E-4</v>
      </c>
      <c r="H9" s="9">
        <v>0</v>
      </c>
      <c r="I9" s="9">
        <v>0</v>
      </c>
      <c r="J9" s="9">
        <f>SUM(C9:I9)</f>
        <v>1.3888888888888889E-3</v>
      </c>
      <c r="K9" s="9">
        <v>3.8194444444444441E-2</v>
      </c>
      <c r="L9" s="9">
        <v>5.4166666666666669E-2</v>
      </c>
      <c r="M9" s="9">
        <f>L9-K9</f>
        <v>1.5972222222222228E-2</v>
      </c>
      <c r="N9" s="10">
        <f>J9+M9</f>
        <v>1.7361111111111115E-2</v>
      </c>
    </row>
    <row r="10" spans="1:14" x14ac:dyDescent="0.25">
      <c r="A10" s="7">
        <v>4</v>
      </c>
      <c r="B10" s="8" t="s">
        <v>17</v>
      </c>
      <c r="C10" s="9">
        <v>6.9444444444444447E-4</v>
      </c>
      <c r="D10" s="9">
        <v>0</v>
      </c>
      <c r="E10" s="9">
        <v>0</v>
      </c>
      <c r="F10" s="9">
        <v>0</v>
      </c>
      <c r="G10" s="9">
        <v>6.9444444444444447E-4</v>
      </c>
      <c r="H10" s="9">
        <v>0</v>
      </c>
      <c r="I10" s="9">
        <v>0</v>
      </c>
      <c r="J10" s="9">
        <f>SUM(C10:I10)</f>
        <v>1.3888888888888889E-3</v>
      </c>
      <c r="K10" s="9">
        <v>5.4166666666666669E-2</v>
      </c>
      <c r="L10" s="9">
        <v>7.0833333333333331E-2</v>
      </c>
      <c r="M10" s="9">
        <f>L10-K10</f>
        <v>1.6666666666666663E-2</v>
      </c>
      <c r="N10" s="10">
        <f>J10+M10</f>
        <v>1.805555555555555E-2</v>
      </c>
    </row>
    <row r="11" spans="1:14" ht="15.75" thickBot="1" x14ac:dyDescent="0.3">
      <c r="A11" s="11">
        <v>5</v>
      </c>
      <c r="B11" s="12" t="s">
        <v>29</v>
      </c>
      <c r="C11" s="13">
        <v>0</v>
      </c>
      <c r="D11" s="13">
        <v>0</v>
      </c>
      <c r="E11" s="13">
        <v>0</v>
      </c>
      <c r="F11" s="13">
        <v>6.9444444444444447E-4</v>
      </c>
      <c r="G11" s="13">
        <v>6.9444444444444447E-4</v>
      </c>
      <c r="H11" s="13">
        <v>0</v>
      </c>
      <c r="I11" s="13">
        <v>0</v>
      </c>
      <c r="J11" s="13">
        <f>SUM(C11:I11)</f>
        <v>1.3888888888888889E-3</v>
      </c>
      <c r="K11" s="13">
        <v>2.7083333333333334E-2</v>
      </c>
      <c r="L11" s="13">
        <v>4.4467592592592593E-2</v>
      </c>
      <c r="M11" s="13">
        <f>L11-K11</f>
        <v>1.7384259259259259E-2</v>
      </c>
      <c r="N11" s="14">
        <f>J11+M11</f>
        <v>1.8773148148148146E-2</v>
      </c>
    </row>
    <row r="12" spans="1:14" ht="15.75" thickTop="1" x14ac:dyDescent="0.25"/>
    <row r="13" spans="1:14" ht="24" thickBot="1" x14ac:dyDescent="0.4">
      <c r="A13" s="34" t="s">
        <v>24</v>
      </c>
      <c r="B13" s="34"/>
      <c r="C13" s="34"/>
      <c r="D13" s="34"/>
      <c r="E13" s="34"/>
      <c r="F13" s="34"/>
      <c r="G13" s="34"/>
      <c r="H13" s="34"/>
      <c r="I13" s="34"/>
      <c r="J13" s="35" t="s">
        <v>22</v>
      </c>
      <c r="K13" s="35"/>
      <c r="L13" s="35"/>
      <c r="M13" s="35"/>
      <c r="N13" s="3">
        <v>23</v>
      </c>
    </row>
    <row r="14" spans="1:14" ht="15.75" thickTop="1" x14ac:dyDescent="0.25">
      <c r="A14" s="27" t="s">
        <v>0</v>
      </c>
      <c r="B14" s="29" t="s">
        <v>1</v>
      </c>
      <c r="C14" s="26" t="s">
        <v>16</v>
      </c>
      <c r="D14" s="26"/>
      <c r="E14" s="26"/>
      <c r="F14" s="26"/>
      <c r="G14" s="26"/>
      <c r="H14" s="26"/>
      <c r="I14" s="26"/>
      <c r="J14" s="26" t="s">
        <v>13</v>
      </c>
      <c r="K14" s="26" t="s">
        <v>9</v>
      </c>
      <c r="L14" s="26" t="s">
        <v>11</v>
      </c>
      <c r="M14" s="26" t="s">
        <v>12</v>
      </c>
      <c r="N14" s="32" t="s">
        <v>10</v>
      </c>
    </row>
    <row r="15" spans="1:14" ht="15.75" thickBot="1" x14ac:dyDescent="0.3">
      <c r="A15" s="28"/>
      <c r="B15" s="30"/>
      <c r="C15" s="19" t="s">
        <v>2</v>
      </c>
      <c r="D15" s="19" t="s">
        <v>3</v>
      </c>
      <c r="E15" s="19" t="s">
        <v>4</v>
      </c>
      <c r="F15" s="19" t="s">
        <v>5</v>
      </c>
      <c r="G15" s="19" t="s">
        <v>6</v>
      </c>
      <c r="H15" s="19" t="s">
        <v>7</v>
      </c>
      <c r="I15" s="19" t="s">
        <v>8</v>
      </c>
      <c r="J15" s="31"/>
      <c r="K15" s="31"/>
      <c r="L15" s="31"/>
      <c r="M15" s="31"/>
      <c r="N15" s="33"/>
    </row>
    <row r="16" spans="1:14" ht="15.75" thickTop="1" x14ac:dyDescent="0.25">
      <c r="A16" s="21">
        <v>1</v>
      </c>
      <c r="B16" s="22" t="s">
        <v>30</v>
      </c>
      <c r="C16" s="23">
        <v>6.9444444444444447E-4</v>
      </c>
      <c r="D16" s="23">
        <v>0</v>
      </c>
      <c r="E16" s="23">
        <v>0</v>
      </c>
      <c r="F16" s="23">
        <v>6.9444444444444447E-4</v>
      </c>
      <c r="G16" s="23">
        <v>6.9444444444444447E-4</v>
      </c>
      <c r="H16" s="23">
        <v>0</v>
      </c>
      <c r="I16" s="23">
        <v>0</v>
      </c>
      <c r="J16" s="23">
        <f>SUM(C16:I16)</f>
        <v>2.0833333333333333E-3</v>
      </c>
      <c r="K16" s="23">
        <v>3.2986111111111112E-2</v>
      </c>
      <c r="L16" s="23">
        <v>4.5312499999999999E-2</v>
      </c>
      <c r="M16" s="23">
        <f>L16-K16</f>
        <v>1.2326388888888887E-2</v>
      </c>
      <c r="N16" s="24">
        <f>J16+M16</f>
        <v>1.440972222222222E-2</v>
      </c>
    </row>
    <row r="17" spans="1:14" x14ac:dyDescent="0.25">
      <c r="A17" s="7">
        <v>2</v>
      </c>
      <c r="B17" s="8" t="s">
        <v>31</v>
      </c>
      <c r="C17" s="9">
        <v>6.9444444444444447E-4</v>
      </c>
      <c r="D17" s="9">
        <v>0</v>
      </c>
      <c r="E17" s="9">
        <v>0</v>
      </c>
      <c r="F17" s="9">
        <v>0</v>
      </c>
      <c r="G17" s="9">
        <v>6.9444444444444447E-4</v>
      </c>
      <c r="H17" s="9">
        <v>0</v>
      </c>
      <c r="I17" s="9">
        <v>0</v>
      </c>
      <c r="J17" s="9">
        <f>SUM(C17:I17)</f>
        <v>1.3888888888888889E-3</v>
      </c>
      <c r="K17" s="9">
        <v>5.4166666666666669E-2</v>
      </c>
      <c r="L17" s="9">
        <v>7.0833333333333331E-2</v>
      </c>
      <c r="M17" s="9">
        <f>L17-K17</f>
        <v>1.6666666666666663E-2</v>
      </c>
      <c r="N17" s="10">
        <f>J17+M17</f>
        <v>1.805555555555555E-2</v>
      </c>
    </row>
    <row r="18" spans="1:14" x14ac:dyDescent="0.25">
      <c r="A18" s="7">
        <v>3</v>
      </c>
      <c r="B18" s="8" t="s">
        <v>32</v>
      </c>
      <c r="C18" s="9">
        <v>6.9444444444444447E-4</v>
      </c>
      <c r="D18" s="9">
        <v>0</v>
      </c>
      <c r="E18" s="9">
        <v>0</v>
      </c>
      <c r="F18" s="9">
        <v>0</v>
      </c>
      <c r="G18" s="9">
        <v>6.9444444444444447E-4</v>
      </c>
      <c r="H18" s="9">
        <v>0</v>
      </c>
      <c r="I18" s="9">
        <v>0</v>
      </c>
      <c r="J18" s="9">
        <f>SUM(C18:I18)</f>
        <v>1.3888888888888889E-3</v>
      </c>
      <c r="K18" s="9">
        <v>3.0555555555555555E-2</v>
      </c>
      <c r="L18" s="9">
        <v>4.9594907407407407E-2</v>
      </c>
      <c r="M18" s="9">
        <f>L18-K18</f>
        <v>1.9039351851851852E-2</v>
      </c>
      <c r="N18" s="10">
        <f>J18+M18</f>
        <v>2.042824074074074E-2</v>
      </c>
    </row>
    <row r="19" spans="1:14" x14ac:dyDescent="0.25">
      <c r="A19" s="7">
        <v>4</v>
      </c>
      <c r="B19" s="8" t="s">
        <v>33</v>
      </c>
      <c r="C19" s="9">
        <v>6.9444444444444447E-4</v>
      </c>
      <c r="D19" s="9">
        <v>0</v>
      </c>
      <c r="E19" s="9">
        <v>0</v>
      </c>
      <c r="F19" s="9">
        <v>6.9444444444444447E-4</v>
      </c>
      <c r="G19" s="9">
        <v>6.9444444444444447E-4</v>
      </c>
      <c r="H19" s="9">
        <v>0</v>
      </c>
      <c r="I19" s="9">
        <v>0</v>
      </c>
      <c r="J19" s="9">
        <f>SUM(C19:I19)</f>
        <v>2.0833333333333333E-3</v>
      </c>
      <c r="K19" s="9">
        <v>3.4027777777777775E-2</v>
      </c>
      <c r="L19" s="9">
        <v>5.2662037037037035E-2</v>
      </c>
      <c r="M19" s="9">
        <f>L19-K19</f>
        <v>1.863425925925926E-2</v>
      </c>
      <c r="N19" s="10">
        <f>J19+M19</f>
        <v>2.0717592592592593E-2</v>
      </c>
    </row>
    <row r="20" spans="1:14" ht="15.75" thickBot="1" x14ac:dyDescent="0.3">
      <c r="A20" s="11">
        <v>5</v>
      </c>
      <c r="B20" s="12" t="s">
        <v>34</v>
      </c>
      <c r="C20" s="13">
        <v>6.9444444444444447E-4</v>
      </c>
      <c r="D20" s="13">
        <v>6.9444444444444447E-4</v>
      </c>
      <c r="E20" s="13">
        <v>0</v>
      </c>
      <c r="F20" s="13">
        <v>0</v>
      </c>
      <c r="G20" s="13">
        <v>6.9444444444444447E-4</v>
      </c>
      <c r="H20" s="13">
        <v>0</v>
      </c>
      <c r="I20" s="13">
        <v>0</v>
      </c>
      <c r="J20" s="13">
        <f>SUM(C20:I20)</f>
        <v>2.0833333333333333E-3</v>
      </c>
      <c r="K20" s="13">
        <v>5.7638888888888885E-2</v>
      </c>
      <c r="L20" s="13">
        <v>7.7430555555555558E-2</v>
      </c>
      <c r="M20" s="13">
        <f>L20-K20</f>
        <v>1.9791666666666673E-2</v>
      </c>
      <c r="N20" s="14">
        <f>J20+M20</f>
        <v>2.1875000000000006E-2</v>
      </c>
    </row>
    <row r="21" spans="1:14" ht="15.75" thickTop="1" x14ac:dyDescent="0.25"/>
    <row r="22" spans="1:14" ht="24" thickBot="1" x14ac:dyDescent="0.4">
      <c r="A22" s="34" t="s">
        <v>25</v>
      </c>
      <c r="B22" s="34"/>
      <c r="C22" s="34"/>
      <c r="D22" s="34"/>
      <c r="E22" s="34"/>
      <c r="F22" s="34"/>
      <c r="G22" s="34"/>
      <c r="H22" s="34"/>
      <c r="I22" s="34"/>
      <c r="J22" s="35" t="s">
        <v>22</v>
      </c>
      <c r="K22" s="35"/>
      <c r="L22" s="35"/>
      <c r="M22" s="35"/>
      <c r="N22" s="3">
        <v>36</v>
      </c>
    </row>
    <row r="23" spans="1:14" ht="15.75" thickTop="1" x14ac:dyDescent="0.25">
      <c r="A23" s="27" t="s">
        <v>0</v>
      </c>
      <c r="B23" s="29" t="s">
        <v>1</v>
      </c>
      <c r="C23" s="26" t="s">
        <v>16</v>
      </c>
      <c r="D23" s="26"/>
      <c r="E23" s="26"/>
      <c r="F23" s="26"/>
      <c r="G23" s="26"/>
      <c r="H23" s="26"/>
      <c r="I23" s="26"/>
      <c r="J23" s="26" t="s">
        <v>13</v>
      </c>
      <c r="K23" s="26" t="s">
        <v>9</v>
      </c>
      <c r="L23" s="26" t="s">
        <v>11</v>
      </c>
      <c r="M23" s="26" t="s">
        <v>12</v>
      </c>
      <c r="N23" s="32" t="s">
        <v>10</v>
      </c>
    </row>
    <row r="24" spans="1:14" ht="15.75" thickBot="1" x14ac:dyDescent="0.3">
      <c r="A24" s="28"/>
      <c r="B24" s="30"/>
      <c r="C24" s="19" t="s">
        <v>2</v>
      </c>
      <c r="D24" s="19" t="s">
        <v>3</v>
      </c>
      <c r="E24" s="19" t="s">
        <v>4</v>
      </c>
      <c r="F24" s="19" t="s">
        <v>5</v>
      </c>
      <c r="G24" s="19" t="s">
        <v>6</v>
      </c>
      <c r="H24" s="19" t="s">
        <v>7</v>
      </c>
      <c r="I24" s="19" t="s">
        <v>8</v>
      </c>
      <c r="J24" s="31"/>
      <c r="K24" s="31"/>
      <c r="L24" s="31"/>
      <c r="M24" s="31"/>
      <c r="N24" s="33"/>
    </row>
    <row r="25" spans="1:14" ht="15.75" thickTop="1" x14ac:dyDescent="0.25">
      <c r="A25" s="15" t="s">
        <v>37</v>
      </c>
      <c r="B25" s="16" t="s">
        <v>35</v>
      </c>
      <c r="C25" s="17">
        <v>6.9444444444444447E-4</v>
      </c>
      <c r="D25" s="17">
        <v>0</v>
      </c>
      <c r="E25" s="17">
        <v>0</v>
      </c>
      <c r="F25" s="17">
        <v>0</v>
      </c>
      <c r="G25" s="17">
        <v>6.9444444444444447E-4</v>
      </c>
      <c r="H25" s="17">
        <v>0</v>
      </c>
      <c r="I25" s="17">
        <v>0</v>
      </c>
      <c r="J25" s="17">
        <f>SUM(C25:I25)</f>
        <v>1.3888888888888889E-3</v>
      </c>
      <c r="K25" s="17">
        <v>5.8680555555555548E-2</v>
      </c>
      <c r="L25" s="17">
        <v>6.9814814814814816E-2</v>
      </c>
      <c r="M25" s="17">
        <f>L25-K25</f>
        <v>1.1134259259259267E-2</v>
      </c>
      <c r="N25" s="18">
        <f>J25+M25</f>
        <v>1.2523148148148157E-2</v>
      </c>
    </row>
    <row r="26" spans="1:14" x14ac:dyDescent="0.25">
      <c r="A26" s="7" t="s">
        <v>37</v>
      </c>
      <c r="B26" s="8" t="s">
        <v>36</v>
      </c>
      <c r="C26" s="9">
        <v>6.9444444444444447E-4</v>
      </c>
      <c r="D26" s="9">
        <v>0</v>
      </c>
      <c r="E26" s="9">
        <v>0</v>
      </c>
      <c r="F26" s="9">
        <v>0</v>
      </c>
      <c r="G26" s="9">
        <v>6.9444444444444447E-4</v>
      </c>
      <c r="H26" s="9">
        <v>0</v>
      </c>
      <c r="I26" s="9">
        <v>0</v>
      </c>
      <c r="J26" s="9">
        <f>SUM(C26:I26)</f>
        <v>1.3888888888888889E-3</v>
      </c>
      <c r="K26" s="9">
        <v>5.8680555555555548E-2</v>
      </c>
      <c r="L26" s="9">
        <v>6.9814814814814816E-2</v>
      </c>
      <c r="M26" s="9">
        <f>L26-K26</f>
        <v>1.1134259259259267E-2</v>
      </c>
      <c r="N26" s="10">
        <f>J26+M26</f>
        <v>1.2523148148148157E-2</v>
      </c>
    </row>
    <row r="27" spans="1:14" x14ac:dyDescent="0.25">
      <c r="A27" s="7">
        <v>3</v>
      </c>
      <c r="B27" s="8" t="s">
        <v>38</v>
      </c>
      <c r="C27" s="9">
        <v>6.9444444444444447E-4</v>
      </c>
      <c r="D27" s="9">
        <v>0</v>
      </c>
      <c r="E27" s="9">
        <v>0</v>
      </c>
      <c r="F27" s="9">
        <v>6.9444444444444447E-4</v>
      </c>
      <c r="G27" s="9">
        <v>6.9444444444444447E-4</v>
      </c>
      <c r="H27" s="9">
        <v>0</v>
      </c>
      <c r="I27" s="9">
        <v>0</v>
      </c>
      <c r="J27" s="9">
        <f>SUM(C27:I27)</f>
        <v>2.0833333333333333E-3</v>
      </c>
      <c r="K27" s="9">
        <v>3.2986111111111112E-2</v>
      </c>
      <c r="L27" s="9">
        <v>4.5312499999999999E-2</v>
      </c>
      <c r="M27" s="9">
        <f>L27-K27</f>
        <v>1.2326388888888887E-2</v>
      </c>
      <c r="N27" s="10">
        <f>J27+M27</f>
        <v>1.440972222222222E-2</v>
      </c>
    </row>
    <row r="28" spans="1:14" x14ac:dyDescent="0.25">
      <c r="A28" s="7">
        <v>4</v>
      </c>
      <c r="B28" s="8" t="s">
        <v>39</v>
      </c>
      <c r="C28" s="9">
        <v>6.9444444444444447E-4</v>
      </c>
      <c r="D28" s="9">
        <v>6.9444444444444447E-4</v>
      </c>
      <c r="E28" s="9">
        <v>0</v>
      </c>
      <c r="F28" s="9">
        <v>0</v>
      </c>
      <c r="G28" s="9">
        <v>6.9444444444444447E-4</v>
      </c>
      <c r="H28" s="9">
        <v>0</v>
      </c>
      <c r="I28" s="9">
        <v>0</v>
      </c>
      <c r="J28" s="9">
        <f>SUM(C28:I28)</f>
        <v>2.0833333333333333E-3</v>
      </c>
      <c r="K28" s="9">
        <v>4.2013888888888885E-2</v>
      </c>
      <c r="L28" s="9">
        <v>5.6944444444444443E-2</v>
      </c>
      <c r="M28" s="9">
        <f>L28-K28</f>
        <v>1.4930555555555558E-2</v>
      </c>
      <c r="N28" s="10">
        <f>J28+M28</f>
        <v>1.7013888888888891E-2</v>
      </c>
    </row>
    <row r="29" spans="1:14" ht="15.75" thickBot="1" x14ac:dyDescent="0.3">
      <c r="A29" s="11">
        <v>5</v>
      </c>
      <c r="B29" s="12" t="s">
        <v>40</v>
      </c>
      <c r="C29" s="13">
        <v>6.9444444444444447E-4</v>
      </c>
      <c r="D29" s="13">
        <v>0</v>
      </c>
      <c r="E29" s="13">
        <v>0</v>
      </c>
      <c r="F29" s="13">
        <v>0</v>
      </c>
      <c r="G29" s="13">
        <v>6.9444444444444447E-4</v>
      </c>
      <c r="H29" s="13">
        <v>0</v>
      </c>
      <c r="I29" s="13">
        <v>0</v>
      </c>
      <c r="J29" s="13">
        <f>SUM(C29:I29)</f>
        <v>1.3888888888888889E-3</v>
      </c>
      <c r="K29" s="13">
        <v>3.9583333333333331E-2</v>
      </c>
      <c r="L29" s="13">
        <v>5.6944444444444443E-2</v>
      </c>
      <c r="M29" s="13">
        <f>L29-K29</f>
        <v>1.7361111111111112E-2</v>
      </c>
      <c r="N29" s="14">
        <f>J29+M29</f>
        <v>1.8749999999999999E-2</v>
      </c>
    </row>
    <row r="30" spans="1:14" ht="15.75" thickTop="1" x14ac:dyDescent="0.25"/>
    <row r="31" spans="1:14" ht="24" thickBot="1" x14ac:dyDescent="0.4">
      <c r="A31" s="34" t="s">
        <v>26</v>
      </c>
      <c r="B31" s="34"/>
      <c r="C31" s="34"/>
      <c r="D31" s="34"/>
      <c r="E31" s="34"/>
      <c r="F31" s="34"/>
      <c r="G31" s="34"/>
      <c r="H31" s="34"/>
      <c r="I31" s="34"/>
      <c r="J31" s="35" t="s">
        <v>22</v>
      </c>
      <c r="K31" s="35"/>
      <c r="L31" s="35"/>
      <c r="M31" s="35"/>
      <c r="N31" s="3">
        <v>21</v>
      </c>
    </row>
    <row r="32" spans="1:14" ht="15.75" thickTop="1" x14ac:dyDescent="0.25">
      <c r="A32" s="27" t="s">
        <v>0</v>
      </c>
      <c r="B32" s="29" t="s">
        <v>1</v>
      </c>
      <c r="C32" s="26" t="s">
        <v>16</v>
      </c>
      <c r="D32" s="26"/>
      <c r="E32" s="26"/>
      <c r="F32" s="26"/>
      <c r="G32" s="26"/>
      <c r="H32" s="26"/>
      <c r="I32" s="26"/>
      <c r="J32" s="26" t="s">
        <v>13</v>
      </c>
      <c r="K32" s="26" t="s">
        <v>9</v>
      </c>
      <c r="L32" s="26" t="s">
        <v>11</v>
      </c>
      <c r="M32" s="26" t="s">
        <v>12</v>
      </c>
      <c r="N32" s="32" t="s">
        <v>10</v>
      </c>
    </row>
    <row r="33" spans="1:14" ht="15.75" thickBot="1" x14ac:dyDescent="0.3">
      <c r="A33" s="28"/>
      <c r="B33" s="30"/>
      <c r="C33" s="19" t="s">
        <v>2</v>
      </c>
      <c r="D33" s="19" t="s">
        <v>3</v>
      </c>
      <c r="E33" s="19" t="s">
        <v>4</v>
      </c>
      <c r="F33" s="19" t="s">
        <v>5</v>
      </c>
      <c r="G33" s="19" t="s">
        <v>6</v>
      </c>
      <c r="H33" s="19" t="s">
        <v>7</v>
      </c>
      <c r="I33" s="19" t="s">
        <v>8</v>
      </c>
      <c r="J33" s="31"/>
      <c r="K33" s="31"/>
      <c r="L33" s="31"/>
      <c r="M33" s="31"/>
      <c r="N33" s="33"/>
    </row>
    <row r="34" spans="1:14" ht="15.75" thickTop="1" x14ac:dyDescent="0.25">
      <c r="A34" s="15">
        <v>1</v>
      </c>
      <c r="B34" s="16" t="s">
        <v>41</v>
      </c>
      <c r="C34" s="17">
        <v>6.9444444444444447E-4</v>
      </c>
      <c r="D34" s="17">
        <v>0</v>
      </c>
      <c r="E34" s="17">
        <v>0</v>
      </c>
      <c r="F34" s="17">
        <v>0</v>
      </c>
      <c r="G34" s="17">
        <v>6.9444444444444447E-4</v>
      </c>
      <c r="H34" s="17">
        <v>0</v>
      </c>
      <c r="I34" s="17">
        <v>0</v>
      </c>
      <c r="J34" s="17">
        <f>SUM(C34:I34)</f>
        <v>1.3888888888888889E-3</v>
      </c>
      <c r="K34" s="17">
        <v>8.1944444444444445E-2</v>
      </c>
      <c r="L34" s="17">
        <v>9.1435185185185189E-2</v>
      </c>
      <c r="M34" s="17">
        <f>L34-K34</f>
        <v>9.490740740740744E-3</v>
      </c>
      <c r="N34" s="18">
        <f>J34+M34</f>
        <v>1.0879629629629633E-2</v>
      </c>
    </row>
    <row r="35" spans="1:14" x14ac:dyDescent="0.25">
      <c r="A35" s="7">
        <v>2</v>
      </c>
      <c r="B35" s="8" t="s">
        <v>45</v>
      </c>
      <c r="C35" s="9">
        <v>6.9444444444444447E-4</v>
      </c>
      <c r="D35" s="9">
        <v>0</v>
      </c>
      <c r="E35" s="9">
        <v>0</v>
      </c>
      <c r="F35" s="9">
        <v>6.9444444444444447E-4</v>
      </c>
      <c r="G35" s="9">
        <v>6.9444444444444447E-4</v>
      </c>
      <c r="H35" s="9">
        <v>0</v>
      </c>
      <c r="I35" s="9">
        <v>0</v>
      </c>
      <c r="J35" s="9">
        <f>SUM(C35:I35)</f>
        <v>2.0833333333333333E-3</v>
      </c>
      <c r="K35" s="9">
        <v>3.8194444444444441E-2</v>
      </c>
      <c r="L35" s="9">
        <v>5.0358796296296297E-2</v>
      </c>
      <c r="M35" s="9">
        <f>L35-K35</f>
        <v>1.2164351851851857E-2</v>
      </c>
      <c r="N35" s="10">
        <f>J35+M35</f>
        <v>1.424768518518519E-2</v>
      </c>
    </row>
    <row r="36" spans="1:14" x14ac:dyDescent="0.25">
      <c r="A36" s="7">
        <v>3</v>
      </c>
      <c r="B36" s="8" t="s">
        <v>42</v>
      </c>
      <c r="C36" s="9">
        <v>6.9444444444444447E-4</v>
      </c>
      <c r="D36" s="9">
        <v>6.9444444444444447E-4</v>
      </c>
      <c r="E36" s="9">
        <v>0</v>
      </c>
      <c r="F36" s="9">
        <v>0</v>
      </c>
      <c r="G36" s="9">
        <v>6.9444444444444447E-4</v>
      </c>
      <c r="H36" s="9">
        <v>0</v>
      </c>
      <c r="I36" s="9">
        <v>0</v>
      </c>
      <c r="J36" s="9">
        <f>SUM(C36:I36)</f>
        <v>2.0833333333333333E-3</v>
      </c>
      <c r="K36" s="9">
        <v>7.256944444444445E-2</v>
      </c>
      <c r="L36" s="9">
        <v>8.5069444444444434E-2</v>
      </c>
      <c r="M36" s="9">
        <f>L36-K36</f>
        <v>1.2499999999999983E-2</v>
      </c>
      <c r="N36" s="10">
        <f>J36+M36</f>
        <v>1.4583333333333316E-2</v>
      </c>
    </row>
    <row r="37" spans="1:14" x14ac:dyDescent="0.25">
      <c r="A37" s="7">
        <v>4</v>
      </c>
      <c r="B37" s="8" t="s">
        <v>43</v>
      </c>
      <c r="C37" s="9">
        <v>1.3888888888888889E-3</v>
      </c>
      <c r="D37" s="9">
        <v>6.9444444444444447E-4</v>
      </c>
      <c r="E37" s="9">
        <v>0</v>
      </c>
      <c r="F37" s="9">
        <v>0</v>
      </c>
      <c r="G37" s="9">
        <v>6.9444444444444447E-4</v>
      </c>
      <c r="H37" s="9">
        <v>0</v>
      </c>
      <c r="I37" s="9">
        <v>0</v>
      </c>
      <c r="J37" s="9">
        <f>SUM(C37:I37)</f>
        <v>2.7777777777777779E-3</v>
      </c>
      <c r="K37" s="9">
        <v>1.0069444444444445E-2</v>
      </c>
      <c r="L37" s="9">
        <v>2.2916666666666669E-2</v>
      </c>
      <c r="M37" s="9">
        <f>L37-K37</f>
        <v>1.2847222222222223E-2</v>
      </c>
      <c r="N37" s="10">
        <f>J37+M37</f>
        <v>1.5625E-2</v>
      </c>
    </row>
    <row r="38" spans="1:14" ht="15.75" thickBot="1" x14ac:dyDescent="0.3">
      <c r="A38" s="11">
        <v>5</v>
      </c>
      <c r="B38" s="12" t="s">
        <v>44</v>
      </c>
      <c r="C38" s="13">
        <v>6.9444444444444447E-4</v>
      </c>
      <c r="D38" s="13">
        <v>6.9444444444444447E-4</v>
      </c>
      <c r="E38" s="13">
        <v>0</v>
      </c>
      <c r="F38" s="13">
        <v>6.9444444444444447E-4</v>
      </c>
      <c r="G38" s="13">
        <v>6.9444444444444447E-4</v>
      </c>
      <c r="H38" s="13">
        <v>0</v>
      </c>
      <c r="I38" s="13">
        <v>0</v>
      </c>
      <c r="J38" s="13">
        <f>SUM(C38:I38)</f>
        <v>2.7777777777777779E-3</v>
      </c>
      <c r="K38" s="13">
        <v>5.347222222222222E-2</v>
      </c>
      <c r="L38" s="13">
        <v>7.013888888888889E-2</v>
      </c>
      <c r="M38" s="13">
        <f>L38-K38</f>
        <v>1.666666666666667E-2</v>
      </c>
      <c r="N38" s="14">
        <f>J38+M38</f>
        <v>1.9444444444444448E-2</v>
      </c>
    </row>
    <row r="39" spans="1:14" ht="15.75" thickTop="1" x14ac:dyDescent="0.25"/>
    <row r="40" spans="1:14" ht="24" thickBot="1" x14ac:dyDescent="0.4">
      <c r="A40" s="34" t="s">
        <v>27</v>
      </c>
      <c r="B40" s="34"/>
      <c r="C40" s="34"/>
      <c r="D40" s="34"/>
      <c r="E40" s="34"/>
      <c r="F40" s="34"/>
      <c r="G40" s="34"/>
      <c r="H40" s="34"/>
      <c r="I40" s="34"/>
      <c r="J40" s="35" t="s">
        <v>22</v>
      </c>
      <c r="K40" s="35"/>
      <c r="L40" s="35"/>
      <c r="M40" s="35"/>
      <c r="N40" s="3">
        <v>24</v>
      </c>
    </row>
    <row r="41" spans="1:14" ht="15.75" thickTop="1" x14ac:dyDescent="0.25">
      <c r="A41" s="27" t="s">
        <v>0</v>
      </c>
      <c r="B41" s="29" t="s">
        <v>1</v>
      </c>
      <c r="C41" s="26" t="s">
        <v>16</v>
      </c>
      <c r="D41" s="26"/>
      <c r="E41" s="26"/>
      <c r="F41" s="26"/>
      <c r="G41" s="26"/>
      <c r="H41" s="26"/>
      <c r="I41" s="26"/>
      <c r="J41" s="26" t="s">
        <v>13</v>
      </c>
      <c r="K41" s="26" t="s">
        <v>9</v>
      </c>
      <c r="L41" s="26" t="s">
        <v>11</v>
      </c>
      <c r="M41" s="26" t="s">
        <v>12</v>
      </c>
      <c r="N41" s="32" t="s">
        <v>10</v>
      </c>
    </row>
    <row r="42" spans="1:14" ht="15.75" thickBot="1" x14ac:dyDescent="0.3">
      <c r="A42" s="28"/>
      <c r="B42" s="30"/>
      <c r="C42" s="19" t="s">
        <v>2</v>
      </c>
      <c r="D42" s="19" t="s">
        <v>3</v>
      </c>
      <c r="E42" s="19" t="s">
        <v>4</v>
      </c>
      <c r="F42" s="19" t="s">
        <v>5</v>
      </c>
      <c r="G42" s="19" t="s">
        <v>6</v>
      </c>
      <c r="H42" s="19" t="s">
        <v>7</v>
      </c>
      <c r="I42" s="19" t="s">
        <v>8</v>
      </c>
      <c r="J42" s="31"/>
      <c r="K42" s="31"/>
      <c r="L42" s="31"/>
      <c r="M42" s="31"/>
      <c r="N42" s="33"/>
    </row>
    <row r="43" spans="1:14" ht="15.75" thickTop="1" x14ac:dyDescent="0.25">
      <c r="A43" s="15" t="s">
        <v>37</v>
      </c>
      <c r="B43" s="16" t="s">
        <v>46</v>
      </c>
      <c r="C43" s="17">
        <v>1.3888888888888889E-3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f>SUM(C43:I43)</f>
        <v>1.3888888888888889E-3</v>
      </c>
      <c r="K43" s="17">
        <v>3.9930555555555559E-2</v>
      </c>
      <c r="L43" s="17">
        <v>4.670138888888889E-2</v>
      </c>
      <c r="M43" s="17">
        <f>L43-K43</f>
        <v>6.7708333333333301E-3</v>
      </c>
      <c r="N43" s="18">
        <f>J43+M43</f>
        <v>8.1597222222222193E-3</v>
      </c>
    </row>
    <row r="44" spans="1:14" x14ac:dyDescent="0.25">
      <c r="A44" s="7" t="s">
        <v>37</v>
      </c>
      <c r="B44" s="8" t="s">
        <v>47</v>
      </c>
      <c r="C44" s="9">
        <v>1.3888888888888889E-3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f>SUM(C44:I44)</f>
        <v>1.3888888888888889E-3</v>
      </c>
      <c r="K44" s="9">
        <v>3.9930555555555559E-2</v>
      </c>
      <c r="L44" s="9">
        <v>4.670138888888889E-2</v>
      </c>
      <c r="M44" s="9">
        <f>L44-K44</f>
        <v>6.7708333333333301E-3</v>
      </c>
      <c r="N44" s="10">
        <f>J44+M44</f>
        <v>8.1597222222222193E-3</v>
      </c>
    </row>
    <row r="45" spans="1:14" x14ac:dyDescent="0.25">
      <c r="A45" s="7">
        <v>3</v>
      </c>
      <c r="B45" s="8" t="s">
        <v>48</v>
      </c>
      <c r="C45" s="9">
        <v>6.9444444444444447E-4</v>
      </c>
      <c r="D45" s="9">
        <v>0</v>
      </c>
      <c r="E45" s="9">
        <v>0</v>
      </c>
      <c r="F45" s="9">
        <v>0</v>
      </c>
      <c r="G45" s="9">
        <v>6.9444444444444447E-4</v>
      </c>
      <c r="H45" s="9">
        <v>0</v>
      </c>
      <c r="I45" s="9">
        <v>0</v>
      </c>
      <c r="J45" s="9">
        <f>SUM(C45:I45)</f>
        <v>1.3888888888888889E-3</v>
      </c>
      <c r="K45" s="9">
        <v>3.125E-2</v>
      </c>
      <c r="L45" s="9">
        <v>4.2708333333333327E-2</v>
      </c>
      <c r="M45" s="9">
        <f>L45-K45</f>
        <v>1.1458333333333327E-2</v>
      </c>
      <c r="N45" s="10">
        <f>J45+M45</f>
        <v>1.2847222222222216E-2</v>
      </c>
    </row>
    <row r="46" spans="1:14" x14ac:dyDescent="0.25">
      <c r="A46" s="7">
        <v>4</v>
      </c>
      <c r="B46" s="8" t="s">
        <v>52</v>
      </c>
      <c r="C46" s="9">
        <v>1.3888888888888889E-3</v>
      </c>
      <c r="D46" s="9">
        <v>0</v>
      </c>
      <c r="E46" s="9">
        <v>0</v>
      </c>
      <c r="F46" s="9">
        <v>0</v>
      </c>
      <c r="G46" s="9">
        <v>6.9444444444444447E-4</v>
      </c>
      <c r="H46" s="9">
        <v>0</v>
      </c>
      <c r="I46" s="9">
        <v>0</v>
      </c>
      <c r="J46" s="9">
        <f>SUM(C46:I46)</f>
        <v>2.0833333333333333E-3</v>
      </c>
      <c r="K46" s="9">
        <v>6.6666666666666666E-2</v>
      </c>
      <c r="L46" s="9">
        <v>7.9976851851851841E-2</v>
      </c>
      <c r="M46" s="9">
        <f>L46-K46</f>
        <v>1.3310185185185175E-2</v>
      </c>
      <c r="N46" s="10">
        <f>J46+M46</f>
        <v>1.5393518518518508E-2</v>
      </c>
    </row>
    <row r="47" spans="1:14" ht="15.75" thickBot="1" x14ac:dyDescent="0.3">
      <c r="A47" s="11">
        <v>5</v>
      </c>
      <c r="B47" s="12" t="s">
        <v>49</v>
      </c>
      <c r="C47" s="13">
        <v>1.3888888888888889E-3</v>
      </c>
      <c r="D47" s="13">
        <v>6.9444444444444447E-4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f>SUM(C47:I47)</f>
        <v>2.0833333333333333E-3</v>
      </c>
      <c r="K47" s="13">
        <v>1.8055555555555557E-2</v>
      </c>
      <c r="L47" s="13">
        <v>3.1944444444444449E-2</v>
      </c>
      <c r="M47" s="13">
        <f>L47-K47</f>
        <v>1.3888888888888892E-2</v>
      </c>
      <c r="N47" s="14">
        <f>J47+M47</f>
        <v>1.5972222222222224E-2</v>
      </c>
    </row>
    <row r="48" spans="1:14" ht="15.75" thickTop="1" x14ac:dyDescent="0.25"/>
    <row r="49" spans="1:14" ht="24" thickBot="1" x14ac:dyDescent="0.4">
      <c r="A49" s="34" t="s">
        <v>28</v>
      </c>
      <c r="B49" s="34"/>
      <c r="C49" s="34"/>
      <c r="D49" s="34"/>
      <c r="E49" s="34"/>
      <c r="F49" s="34"/>
      <c r="G49" s="34"/>
      <c r="H49" s="34"/>
      <c r="I49" s="34"/>
      <c r="J49" s="35" t="s">
        <v>22</v>
      </c>
      <c r="K49" s="35"/>
      <c r="L49" s="35"/>
      <c r="M49" s="35"/>
      <c r="N49" s="3">
        <v>39</v>
      </c>
    </row>
    <row r="50" spans="1:14" ht="15.75" thickTop="1" x14ac:dyDescent="0.25">
      <c r="A50" s="27" t="s">
        <v>0</v>
      </c>
      <c r="B50" s="29" t="s">
        <v>1</v>
      </c>
      <c r="C50" s="26" t="s">
        <v>16</v>
      </c>
      <c r="D50" s="26"/>
      <c r="E50" s="26"/>
      <c r="F50" s="26"/>
      <c r="G50" s="26"/>
      <c r="H50" s="26"/>
      <c r="I50" s="26"/>
      <c r="J50" s="26" t="s">
        <v>13</v>
      </c>
      <c r="K50" s="26" t="s">
        <v>9</v>
      </c>
      <c r="L50" s="26" t="s">
        <v>11</v>
      </c>
      <c r="M50" s="26" t="s">
        <v>12</v>
      </c>
      <c r="N50" s="32" t="s">
        <v>10</v>
      </c>
    </row>
    <row r="51" spans="1:14" ht="15.75" thickBot="1" x14ac:dyDescent="0.3">
      <c r="A51" s="28"/>
      <c r="B51" s="30"/>
      <c r="C51" s="19" t="s">
        <v>2</v>
      </c>
      <c r="D51" s="19" t="s">
        <v>3</v>
      </c>
      <c r="E51" s="19" t="s">
        <v>4</v>
      </c>
      <c r="F51" s="19" t="s">
        <v>5</v>
      </c>
      <c r="G51" s="19" t="s">
        <v>6</v>
      </c>
      <c r="H51" s="19" t="s">
        <v>7</v>
      </c>
      <c r="I51" s="19" t="s">
        <v>8</v>
      </c>
      <c r="J51" s="31"/>
      <c r="K51" s="31"/>
      <c r="L51" s="31"/>
      <c r="M51" s="31"/>
      <c r="N51" s="33"/>
    </row>
    <row r="52" spans="1:14" ht="15.75" thickTop="1" x14ac:dyDescent="0.25">
      <c r="A52" s="21">
        <v>1</v>
      </c>
      <c r="B52" s="22" t="s">
        <v>50</v>
      </c>
      <c r="C52" s="23">
        <v>1.3888888888888889E-3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f>SUM(C52:I52)</f>
        <v>1.3888888888888889E-3</v>
      </c>
      <c r="K52" s="23">
        <v>3.9930555555555559E-2</v>
      </c>
      <c r="L52" s="23">
        <v>4.6759259259259257E-2</v>
      </c>
      <c r="M52" s="23">
        <f>L52-K52</f>
        <v>6.8287037037036979E-3</v>
      </c>
      <c r="N52" s="24">
        <f>J52+M52</f>
        <v>8.2175925925925871E-3</v>
      </c>
    </row>
    <row r="53" spans="1:14" x14ac:dyDescent="0.25">
      <c r="A53" s="7">
        <v>2</v>
      </c>
      <c r="B53" s="8" t="s">
        <v>51</v>
      </c>
      <c r="C53" s="9">
        <v>6.9444444444444447E-4</v>
      </c>
      <c r="D53" s="9">
        <v>0</v>
      </c>
      <c r="E53" s="9">
        <v>0</v>
      </c>
      <c r="F53" s="9">
        <v>6.9444444444444447E-4</v>
      </c>
      <c r="G53" s="9">
        <v>6.9444444444444447E-4</v>
      </c>
      <c r="H53" s="9">
        <v>0</v>
      </c>
      <c r="I53" s="9">
        <v>0</v>
      </c>
      <c r="J53" s="9">
        <f>SUM(C53:I53)</f>
        <v>2.0833333333333333E-3</v>
      </c>
      <c r="K53" s="9">
        <v>4.027777777777778E-2</v>
      </c>
      <c r="L53" s="9">
        <v>4.9305555555555554E-2</v>
      </c>
      <c r="M53" s="9">
        <f>L53-K53</f>
        <v>9.0277777777777735E-3</v>
      </c>
      <c r="N53" s="10">
        <f>J53+M53</f>
        <v>1.1111111111111106E-2</v>
      </c>
    </row>
    <row r="54" spans="1:14" x14ac:dyDescent="0.25">
      <c r="A54" s="7">
        <v>3</v>
      </c>
      <c r="B54" s="8" t="s">
        <v>53</v>
      </c>
      <c r="C54" s="9">
        <v>1.3888888888888889E-3</v>
      </c>
      <c r="D54" s="9">
        <v>0</v>
      </c>
      <c r="E54" s="9">
        <v>0</v>
      </c>
      <c r="F54" s="9">
        <v>0</v>
      </c>
      <c r="G54" s="9">
        <v>6.9444444444444447E-4</v>
      </c>
      <c r="H54" s="9">
        <v>0</v>
      </c>
      <c r="I54" s="9">
        <v>0</v>
      </c>
      <c r="J54" s="9">
        <f>SUM(C54:I54)</f>
        <v>2.0833333333333333E-3</v>
      </c>
      <c r="K54" s="9">
        <v>6.9444444444444434E-2</v>
      </c>
      <c r="L54" s="9">
        <v>7.9861111111111105E-2</v>
      </c>
      <c r="M54" s="9">
        <f>L54-K54</f>
        <v>1.0416666666666671E-2</v>
      </c>
      <c r="N54" s="10">
        <f>J54+M54</f>
        <v>1.2500000000000004E-2</v>
      </c>
    </row>
    <row r="55" spans="1:14" x14ac:dyDescent="0.25">
      <c r="A55" s="7">
        <v>4</v>
      </c>
      <c r="B55" s="8" t="s">
        <v>54</v>
      </c>
      <c r="C55" s="9">
        <v>6.9444444444444447E-4</v>
      </c>
      <c r="D55" s="9">
        <v>0</v>
      </c>
      <c r="E55" s="9">
        <v>0</v>
      </c>
      <c r="F55" s="9">
        <v>6.9444444444444447E-4</v>
      </c>
      <c r="G55" s="9">
        <v>6.9444444444444447E-4</v>
      </c>
      <c r="H55" s="9">
        <v>0</v>
      </c>
      <c r="I55" s="9">
        <v>0</v>
      </c>
      <c r="J55" s="9">
        <f>SUM(C55:I55)</f>
        <v>2.0833333333333333E-3</v>
      </c>
      <c r="K55" s="9">
        <v>2.9166666666666664E-2</v>
      </c>
      <c r="L55" s="9">
        <v>4.0393518518518516E-2</v>
      </c>
      <c r="M55" s="9">
        <f>L55-K55</f>
        <v>1.1226851851851852E-2</v>
      </c>
      <c r="N55" s="10">
        <f>J55+M55</f>
        <v>1.3310185185185185E-2</v>
      </c>
    </row>
    <row r="56" spans="1:14" ht="15.75" thickBot="1" x14ac:dyDescent="0.3">
      <c r="A56" s="11">
        <v>5</v>
      </c>
      <c r="B56" s="12" t="s">
        <v>55</v>
      </c>
      <c r="C56" s="13">
        <v>6.9444444444444447E-4</v>
      </c>
      <c r="D56" s="13">
        <v>0</v>
      </c>
      <c r="E56" s="13">
        <v>0</v>
      </c>
      <c r="F56" s="13">
        <v>6.9444444444444447E-4</v>
      </c>
      <c r="G56" s="13">
        <v>6.9444444444444447E-4</v>
      </c>
      <c r="H56" s="13">
        <v>0</v>
      </c>
      <c r="I56" s="13">
        <v>0</v>
      </c>
      <c r="J56" s="13">
        <f>SUM(C56:I56)</f>
        <v>2.0833333333333333E-3</v>
      </c>
      <c r="K56" s="13">
        <v>6.458333333333334E-2</v>
      </c>
      <c r="L56" s="13">
        <v>7.6759259259259263E-2</v>
      </c>
      <c r="M56" s="13">
        <f>L56-K56</f>
        <v>1.2175925925925923E-2</v>
      </c>
      <c r="N56" s="14">
        <f>J56+M56</f>
        <v>1.4259259259259256E-2</v>
      </c>
    </row>
    <row r="57" spans="1:14" ht="15.75" thickTop="1" x14ac:dyDescent="0.25"/>
    <row r="58" spans="1:14" ht="23.25" x14ac:dyDescent="0.35">
      <c r="J58" s="36" t="s">
        <v>23</v>
      </c>
      <c r="K58" s="36"/>
      <c r="L58" s="36"/>
      <c r="M58" s="36"/>
      <c r="N58" s="20">
        <f>N4+N13+N22+N31+N40+N49</f>
        <v>165</v>
      </c>
    </row>
  </sheetData>
  <sortState ref="B6:N10">
    <sortCondition ref="N6:N10"/>
  </sortState>
  <mergeCells count="63">
    <mergeCell ref="N50:N51"/>
    <mergeCell ref="J58:M58"/>
    <mergeCell ref="M41:M42"/>
    <mergeCell ref="N41:N42"/>
    <mergeCell ref="A49:I49"/>
    <mergeCell ref="J49:M49"/>
    <mergeCell ref="A50:A51"/>
    <mergeCell ref="B50:B51"/>
    <mergeCell ref="C50:I50"/>
    <mergeCell ref="J50:J51"/>
    <mergeCell ref="K50:K51"/>
    <mergeCell ref="L50:L51"/>
    <mergeCell ref="M50:M51"/>
    <mergeCell ref="N32:N33"/>
    <mergeCell ref="A40:I40"/>
    <mergeCell ref="J40:M40"/>
    <mergeCell ref="A41:A42"/>
    <mergeCell ref="B41:B42"/>
    <mergeCell ref="C41:I41"/>
    <mergeCell ref="J41:J42"/>
    <mergeCell ref="K41:K42"/>
    <mergeCell ref="L41:L42"/>
    <mergeCell ref="A31:I31"/>
    <mergeCell ref="J31:M31"/>
    <mergeCell ref="A32:A33"/>
    <mergeCell ref="B32:B33"/>
    <mergeCell ref="C32:I32"/>
    <mergeCell ref="J32:J33"/>
    <mergeCell ref="K32:K33"/>
    <mergeCell ref="L32:L33"/>
    <mergeCell ref="M32:M33"/>
    <mergeCell ref="N14:N15"/>
    <mergeCell ref="A22:I22"/>
    <mergeCell ref="J22:M22"/>
    <mergeCell ref="A23:A24"/>
    <mergeCell ref="B23:B24"/>
    <mergeCell ref="C23:I23"/>
    <mergeCell ref="J23:J24"/>
    <mergeCell ref="K23:K24"/>
    <mergeCell ref="L23:L24"/>
    <mergeCell ref="M23:M24"/>
    <mergeCell ref="N23:N24"/>
    <mergeCell ref="A13:I13"/>
    <mergeCell ref="J13:M13"/>
    <mergeCell ref="A14:A15"/>
    <mergeCell ref="B14:B15"/>
    <mergeCell ref="C14:I14"/>
    <mergeCell ref="J14:J15"/>
    <mergeCell ref="K14:K15"/>
    <mergeCell ref="L14:L15"/>
    <mergeCell ref="M14:M15"/>
    <mergeCell ref="A1:N1"/>
    <mergeCell ref="A2:N2"/>
    <mergeCell ref="C5:I5"/>
    <mergeCell ref="A5:A6"/>
    <mergeCell ref="B5:B6"/>
    <mergeCell ref="K5:K6"/>
    <mergeCell ref="J5:J6"/>
    <mergeCell ref="N5:N6"/>
    <mergeCell ref="M5:M6"/>
    <mergeCell ref="L5:L6"/>
    <mergeCell ref="A4:I4"/>
    <mergeCell ref="J4:M4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Snětina</dc:creator>
  <cp:lastModifiedBy>Peter Vaněk</cp:lastModifiedBy>
  <cp:lastPrinted>2018-05-19T15:58:50Z</cp:lastPrinted>
  <dcterms:created xsi:type="dcterms:W3CDTF">2018-05-19T13:04:13Z</dcterms:created>
  <dcterms:modified xsi:type="dcterms:W3CDTF">2018-05-21T15:14:28Z</dcterms:modified>
</cp:coreProperties>
</file>